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7590" activeTab="0"/>
  </bookViews>
  <sheets>
    <sheet name="Протокол" sheetId="1" r:id="rId1"/>
    <sheet name="Титульник" sheetId="2" r:id="rId2"/>
  </sheets>
  <definedNames/>
  <calcPr fullCalcOnLoad="1"/>
</workbook>
</file>

<file path=xl/sharedStrings.xml><?xml version="1.0" encoding="utf-8"?>
<sst xmlns="http://schemas.openxmlformats.org/spreadsheetml/2006/main" count="221" uniqueCount="137">
  <si>
    <t>№ п/п</t>
  </si>
  <si>
    <t>ФИО</t>
  </si>
  <si>
    <t>Организация</t>
  </si>
  <si>
    <t>Год рождения</t>
  </si>
  <si>
    <t>Время финиша</t>
  </si>
  <si>
    <t>Результат</t>
  </si>
  <si>
    <t>Коэффициент</t>
  </si>
  <si>
    <t>Результат с коэффициентом</t>
  </si>
  <si>
    <t>Место</t>
  </si>
  <si>
    <t>Время старта</t>
  </si>
  <si>
    <t>ИТОГОВЫЙ ПРОТОКОЛ</t>
  </si>
  <si>
    <t>пгт Афанасьево</t>
  </si>
  <si>
    <t>Номер</t>
  </si>
  <si>
    <t>Афанасьево</t>
  </si>
  <si>
    <t>Варанкин Аркадий</t>
  </si>
  <si>
    <t>Братчиков Владимир</t>
  </si>
  <si>
    <t>Быданцев Василий</t>
  </si>
  <si>
    <t>Быданцева Любовь</t>
  </si>
  <si>
    <t>Ичетовкины</t>
  </si>
  <si>
    <t>Пашино</t>
  </si>
  <si>
    <t>Бисерово</t>
  </si>
  <si>
    <t>Кладова Светлана</t>
  </si>
  <si>
    <t>Гордино</t>
  </si>
  <si>
    <t>Казаков Даниил</t>
  </si>
  <si>
    <t>Савин Руслан</t>
  </si>
  <si>
    <t>Некрасов Тарас</t>
  </si>
  <si>
    <t>Лучников Матвей</t>
  </si>
  <si>
    <t>Кораблёв Семён</t>
  </si>
  <si>
    <t>Некрасов Владислав</t>
  </si>
  <si>
    <t>Варанкин Павел</t>
  </si>
  <si>
    <t>Бузмаков Николай</t>
  </si>
  <si>
    <t>Гордин Богдан</t>
  </si>
  <si>
    <t>Попов Платон</t>
  </si>
  <si>
    <t>Некрасова Доминика</t>
  </si>
  <si>
    <t>Лучникова Дарья</t>
  </si>
  <si>
    <t>Некрасова Анна</t>
  </si>
  <si>
    <t>Черанёв Ярослав</t>
  </si>
  <si>
    <t>Чугаев Максим</t>
  </si>
  <si>
    <t>Булычева Елизавета</t>
  </si>
  <si>
    <t>Кузнецов Алексей</t>
  </si>
  <si>
    <t>Предновогодняя лыжная гонка</t>
  </si>
  <si>
    <t>Аверины</t>
  </si>
  <si>
    <t>Варанкина Парасковья</t>
  </si>
  <si>
    <t>Медянцева Дарья</t>
  </si>
  <si>
    <t>Бузмакова Вера</t>
  </si>
  <si>
    <t>Русских Дарья</t>
  </si>
  <si>
    <t>Симбарский Леонид</t>
  </si>
  <si>
    <t>Боров Максим</t>
  </si>
  <si>
    <t>Турушев Илья</t>
  </si>
  <si>
    <t>Быданцев Максим</t>
  </si>
  <si>
    <t>Габов Лев</t>
  </si>
  <si>
    <t>Сюзев Геннадий</t>
  </si>
  <si>
    <t>Черанёва Мария</t>
  </si>
  <si>
    <t>Черников Елисей</t>
  </si>
  <si>
    <t>Бузмаков Илья</t>
  </si>
  <si>
    <t>Ичетовкин Иван</t>
  </si>
  <si>
    <t>Некрасов Руслан</t>
  </si>
  <si>
    <t>Русских Денис</t>
  </si>
  <si>
    <t>Ичетовкина Анастасия</t>
  </si>
  <si>
    <t>Русских Полина</t>
  </si>
  <si>
    <t>Габов Григорий</t>
  </si>
  <si>
    <t>Конькова Мария</t>
  </si>
  <si>
    <t>Черанёва Ангелина</t>
  </si>
  <si>
    <t>Сидорова Мария</t>
  </si>
  <si>
    <t>2016 г.р. и младше мальчики и девочки (500 метров)</t>
  </si>
  <si>
    <t>Габов Даниил</t>
  </si>
  <si>
    <t>СШ</t>
  </si>
  <si>
    <t>Воробьёв Роман</t>
  </si>
  <si>
    <t>2014-2015 г.р. мальчики (1 км)</t>
  </si>
  <si>
    <t>Порубов Виктор</t>
  </si>
  <si>
    <t>Сш</t>
  </si>
  <si>
    <t>2014-2015 г.р. девочки (1 км)</t>
  </si>
  <si>
    <t>Лучников Яков</t>
  </si>
  <si>
    <t>Ожегин Лев</t>
  </si>
  <si>
    <t>Гордин Тимур</t>
  </si>
  <si>
    <t>Гордин Юрий</t>
  </si>
  <si>
    <t>1963 г.р. и старше женщины (1 км)</t>
  </si>
  <si>
    <t>Дёмина Людмила</t>
  </si>
  <si>
    <t>Тебенькова Полина</t>
  </si>
  <si>
    <t>Лучникова Анастасия</t>
  </si>
  <si>
    <t>2006-2009 г.р. девушки (3 км)</t>
  </si>
  <si>
    <t>Дёмина Виолетта</t>
  </si>
  <si>
    <t>Носова Снежана</t>
  </si>
  <si>
    <t>Кононова Яна</t>
  </si>
  <si>
    <t>Тебеньков Игнат</t>
  </si>
  <si>
    <t>Лучников Даниил</t>
  </si>
  <si>
    <t>Ожегин Вячеслав</t>
  </si>
  <si>
    <t>Некрасов Роман</t>
  </si>
  <si>
    <t>Черанёв Роман</t>
  </si>
  <si>
    <t>Порошин Арсений</t>
  </si>
  <si>
    <t>Половников Пётр</t>
  </si>
  <si>
    <t>1953/70</t>
  </si>
  <si>
    <t>1959/64</t>
  </si>
  <si>
    <t>1949/74</t>
  </si>
  <si>
    <t>1961/62</t>
  </si>
  <si>
    <t>Меркучева Катерина</t>
  </si>
  <si>
    <t>Черанёва Анастасия</t>
  </si>
  <si>
    <t>Меркучева Надежда</t>
  </si>
  <si>
    <t>Бузмакова Алёна</t>
  </si>
  <si>
    <t>Мормышев Александр</t>
  </si>
  <si>
    <t>Некрасов Антон</t>
  </si>
  <si>
    <t>Утёмов Иван</t>
  </si>
  <si>
    <t>Лембей Глеб</t>
  </si>
  <si>
    <t>1963/60</t>
  </si>
  <si>
    <t>Поташов Геннадий</t>
  </si>
  <si>
    <t>1967/56</t>
  </si>
  <si>
    <t>Отдел по спорту и молодёжной политики</t>
  </si>
  <si>
    <t>МБУ СШ пгт Афанасьево</t>
  </si>
  <si>
    <t>администрации Афанасьевского муниципального округа</t>
  </si>
  <si>
    <t>27  декабря 2023 г.</t>
  </si>
  <si>
    <t>Главный судья соревнования:                           Е.И. Лучникова</t>
  </si>
  <si>
    <t>Главный секретарь соревнования:                        Н.М. Черанёва</t>
  </si>
  <si>
    <t>Бузмакова Карина</t>
  </si>
  <si>
    <t>Семаков Кирилл</t>
  </si>
  <si>
    <t>Быданцев Дмитрий</t>
  </si>
  <si>
    <t>Торопынин Владислав</t>
  </si>
  <si>
    <t>Турушев Кирилл</t>
  </si>
  <si>
    <t>Ичетовкина Дарья</t>
  </si>
  <si>
    <t>Воробьёва Елизавета</t>
  </si>
  <si>
    <t>Коршунов Денис</t>
  </si>
  <si>
    <t>Кононова Наталья</t>
  </si>
  <si>
    <t>Булычев Павел</t>
  </si>
  <si>
    <t>ждём</t>
  </si>
  <si>
    <t>разрыв 3 мин</t>
  </si>
  <si>
    <t>разрыв 5 минут</t>
  </si>
  <si>
    <t>разрыв 3 минуты</t>
  </si>
  <si>
    <t>2012-2013 г.р. девочки (2 км) 1+1</t>
  </si>
  <si>
    <t>2010-2011 г.р. девочки (2 км) 1+1</t>
  </si>
  <si>
    <t>2012-2013 г.р. мальчики (3 км) 2+1</t>
  </si>
  <si>
    <t>1963 г.р и старше (3 км) 2+1</t>
  </si>
  <si>
    <t>1973-1964 г.р. (3 км) 2+1</t>
  </si>
  <si>
    <t>разрыв 5 мин</t>
  </si>
  <si>
    <t>2010-2011 г.р. мальчики (3 км) целый круг</t>
  </si>
  <si>
    <t>2006-2009  г.р. юноши (5 км) 3+2</t>
  </si>
  <si>
    <t>1993-1984  г.р. мужчины (5 км) 3+2</t>
  </si>
  <si>
    <t>Власов Юрий</t>
  </si>
  <si>
    <t>1988/35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</si>
</sst>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h]:mm:ss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400]h:mm:ss\ AM/PM"/>
    <numFmt numFmtId="188" formatCode="0.000"/>
    <numFmt numFmtId="189" formatCode="#,##0.000&quot;р.&quot;"/>
    <numFmt numFmtId="190" formatCode="#,##0.000"/>
    <numFmt numFmtId="191" formatCode="[$-FC19]d\ mmmm\ yyyy\ &quot;г.&quot;"/>
    <numFmt numFmtId="192" formatCode="[$-419]d\ mmm;@"/>
    <numFmt numFmtId="193" formatCode="h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187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center" wrapText="1"/>
    </xf>
    <xf numFmtId="182" fontId="4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/>
    </xf>
    <xf numFmtId="182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182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82" fontId="0" fillId="34" borderId="10" xfId="0" applyNumberFormat="1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187" fontId="0" fillId="34" borderId="10" xfId="0" applyNumberFormat="1" applyFill="1" applyBorder="1" applyAlignment="1">
      <alignment/>
    </xf>
    <xf numFmtId="187" fontId="42" fillId="34" borderId="10" xfId="0" applyNumberFormat="1" applyFont="1" applyFill="1" applyBorder="1" applyAlignment="1">
      <alignment horizontal="center"/>
    </xf>
    <xf numFmtId="182" fontId="0" fillId="34" borderId="10" xfId="0" applyNumberFormat="1" applyFont="1" applyFill="1" applyBorder="1" applyAlignment="1">
      <alignment vertical="center" wrapText="1"/>
    </xf>
    <xf numFmtId="182" fontId="0" fillId="34" borderId="11" xfId="0" applyNumberFormat="1" applyFont="1" applyFill="1" applyBorder="1" applyAlignment="1">
      <alignment vertical="center" wrapText="1"/>
    </xf>
    <xf numFmtId="182" fontId="43" fillId="34" borderId="10" xfId="0" applyNumberFormat="1" applyFont="1" applyFill="1" applyBorder="1" applyAlignment="1">
      <alignment horizontal="center" vertical="center" wrapText="1"/>
    </xf>
    <xf numFmtId="182" fontId="0" fillId="34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182" fontId="32" fillId="34" borderId="12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21" fontId="32" fillId="34" borderId="10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center" vertical="center" wrapText="1"/>
    </xf>
    <xf numFmtId="182" fontId="42" fillId="34" borderId="12" xfId="0" applyNumberFormat="1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21" fontId="32" fillId="34" borderId="12" xfId="0" applyNumberFormat="1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left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2" fillId="34" borderId="13" xfId="0" applyFont="1" applyFill="1" applyBorder="1" applyAlignment="1">
      <alignment horizontal="center"/>
    </xf>
    <xf numFmtId="182" fontId="32" fillId="34" borderId="10" xfId="0" applyNumberFormat="1" applyFont="1" applyFill="1" applyBorder="1" applyAlignment="1">
      <alignment horizontal="center" vertical="center" wrapText="1"/>
    </xf>
    <xf numFmtId="182" fontId="43" fillId="34" borderId="12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82" fontId="32" fillId="34" borderId="11" xfId="0" applyNumberFormat="1" applyFont="1" applyFill="1" applyBorder="1" applyAlignment="1">
      <alignment horizontal="center" vertical="center" wrapText="1"/>
    </xf>
    <xf numFmtId="182" fontId="32" fillId="34" borderId="12" xfId="0" applyNumberFormat="1" applyFont="1" applyFill="1" applyBorder="1" applyAlignment="1">
      <alignment horizontal="center" vertical="center" wrapText="1"/>
    </xf>
    <xf numFmtId="182" fontId="32" fillId="34" borderId="13" xfId="0" applyNumberFormat="1" applyFont="1" applyFill="1" applyBorder="1" applyAlignment="1">
      <alignment horizontal="center" vertical="center" wrapText="1"/>
    </xf>
    <xf numFmtId="182" fontId="43" fillId="0" borderId="14" xfId="0" applyNumberFormat="1" applyFont="1" applyBorder="1" applyAlignment="1">
      <alignment horizontal="center" vertical="center" wrapText="1"/>
    </xf>
    <xf numFmtId="182" fontId="42" fillId="0" borderId="15" xfId="0" applyNumberFormat="1" applyFont="1" applyBorder="1" applyAlignment="1">
      <alignment horizontal="center" vertical="center" wrapText="1"/>
    </xf>
    <xf numFmtId="182" fontId="42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21" fontId="0" fillId="34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/>
    </xf>
    <xf numFmtId="21" fontId="42" fillId="34" borderId="10" xfId="0" applyNumberFormat="1" applyFont="1" applyFill="1" applyBorder="1" applyAlignment="1">
      <alignment horizontal="center" vertical="center" wrapText="1"/>
    </xf>
    <xf numFmtId="182" fontId="43" fillId="34" borderId="11" xfId="0" applyNumberFormat="1" applyFont="1" applyFill="1" applyBorder="1" applyAlignment="1">
      <alignment horizontal="center" vertical="center" wrapText="1"/>
    </xf>
    <xf numFmtId="182" fontId="43" fillId="34" borderId="12" xfId="0" applyNumberFormat="1" applyFont="1" applyFill="1" applyBorder="1" applyAlignment="1">
      <alignment horizontal="center" vertical="center" wrapText="1"/>
    </xf>
    <xf numFmtId="182" fontId="43" fillId="34" borderId="13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182" fontId="42" fillId="34" borderId="12" xfId="0" applyNumberFormat="1" applyFont="1" applyFill="1" applyBorder="1" applyAlignment="1">
      <alignment horizontal="center" vertical="center" wrapText="1"/>
    </xf>
    <xf numFmtId="182" fontId="42" fillId="34" borderId="13" xfId="0" applyNumberFormat="1" applyFont="1" applyFill="1" applyBorder="1" applyAlignment="1">
      <alignment horizontal="center" vertical="center" wrapText="1"/>
    </xf>
    <xf numFmtId="0" fontId="32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182" fontId="0" fillId="34" borderId="10" xfId="0" applyNumberFormat="1" applyFill="1" applyBorder="1" applyAlignment="1">
      <alignment vertical="center" wrapText="1"/>
    </xf>
    <xf numFmtId="0" fontId="43" fillId="34" borderId="12" xfId="0" applyFont="1" applyFill="1" applyBorder="1" applyAlignment="1">
      <alignment horizontal="center"/>
    </xf>
    <xf numFmtId="0" fontId="42" fillId="34" borderId="12" xfId="0" applyFont="1" applyFill="1" applyBorder="1" applyAlignment="1">
      <alignment horizontal="center"/>
    </xf>
    <xf numFmtId="187" fontId="0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21</xdr:row>
      <xdr:rowOff>19050</xdr:rowOff>
    </xdr:from>
    <xdr:to>
      <xdr:col>6</xdr:col>
      <xdr:colOff>533400</xdr:colOff>
      <xdr:row>38</xdr:row>
      <xdr:rowOff>95250</xdr:rowOff>
    </xdr:to>
    <xdr:pic>
      <xdr:nvPicPr>
        <xdr:cNvPr id="1" name="Рисунок 1" descr="hVSzNNCEsO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4486275"/>
          <a:ext cx="29146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1"/>
  <sheetViews>
    <sheetView tabSelected="1" zoomScalePageLayoutView="0" workbookViewId="0" topLeftCell="A91">
      <selection activeCell="B116" sqref="B116"/>
    </sheetView>
  </sheetViews>
  <sheetFormatPr defaultColWidth="9.140625" defaultRowHeight="15"/>
  <cols>
    <col min="1" max="1" width="6.421875" style="0" customWidth="1"/>
    <col min="2" max="2" width="22.57421875" style="0" customWidth="1"/>
    <col min="3" max="3" width="12.421875" style="0" customWidth="1"/>
    <col min="7" max="7" width="10.140625" style="0" customWidth="1"/>
  </cols>
  <sheetData>
    <row r="2" spans="1:11" ht="60">
      <c r="A2" s="2" t="s">
        <v>0</v>
      </c>
      <c r="B2" s="2" t="s">
        <v>1</v>
      </c>
      <c r="C2" s="2" t="s">
        <v>2</v>
      </c>
      <c r="D2" s="2" t="s">
        <v>3</v>
      </c>
      <c r="E2" s="2" t="s">
        <v>9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1" t="s">
        <v>12</v>
      </c>
    </row>
    <row r="3" spans="1:11" s="19" customFormat="1" ht="19.5" customHeight="1">
      <c r="A3" s="40" t="s">
        <v>64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s="20" customFormat="1" ht="19.5" customHeight="1">
      <c r="A4" s="9">
        <v>1</v>
      </c>
      <c r="B4" s="9" t="s">
        <v>51</v>
      </c>
      <c r="C4" s="9" t="s">
        <v>66</v>
      </c>
      <c r="D4" s="9">
        <v>2016</v>
      </c>
      <c r="E4" s="49">
        <v>0</v>
      </c>
      <c r="F4" s="18">
        <v>0.0023263888888888887</v>
      </c>
      <c r="G4" s="18">
        <f>F4-E4</f>
        <v>0.0023263888888888887</v>
      </c>
      <c r="H4" s="9">
        <v>1</v>
      </c>
      <c r="I4" s="18"/>
      <c r="J4" s="50">
        <v>1</v>
      </c>
      <c r="K4" s="9">
        <v>2</v>
      </c>
    </row>
    <row r="5" spans="1:11" s="22" customFormat="1" ht="19.5" customHeight="1">
      <c r="A5" s="5">
        <v>2</v>
      </c>
      <c r="B5" s="5" t="s">
        <v>67</v>
      </c>
      <c r="C5" s="5" t="s">
        <v>66</v>
      </c>
      <c r="D5" s="5">
        <v>2016</v>
      </c>
      <c r="E5" s="49">
        <v>0</v>
      </c>
      <c r="F5" s="6">
        <v>0.003414351851851852</v>
      </c>
      <c r="G5" s="18">
        <f>F5-E5</f>
        <v>0.003414351851851852</v>
      </c>
      <c r="H5" s="5">
        <v>1</v>
      </c>
      <c r="I5" s="18"/>
      <c r="J5" s="25">
        <v>2</v>
      </c>
      <c r="K5" s="5">
        <v>5</v>
      </c>
    </row>
    <row r="6" spans="1:11" s="22" customFormat="1" ht="19.5" customHeight="1">
      <c r="A6" s="9">
        <v>3</v>
      </c>
      <c r="B6" s="9" t="s">
        <v>65</v>
      </c>
      <c r="C6" s="9" t="s">
        <v>66</v>
      </c>
      <c r="D6" s="9">
        <v>2016</v>
      </c>
      <c r="E6" s="49">
        <v>0</v>
      </c>
      <c r="F6" s="18">
        <v>0.0036574074074074074</v>
      </c>
      <c r="G6" s="18">
        <f>F6-E6</f>
        <v>0.0036574074074074074</v>
      </c>
      <c r="H6" s="9">
        <v>1</v>
      </c>
      <c r="I6" s="18"/>
      <c r="J6" s="50">
        <v>3</v>
      </c>
      <c r="K6" s="9">
        <v>1</v>
      </c>
    </row>
    <row r="7" spans="1:11" s="22" customFormat="1" ht="19.5" customHeight="1">
      <c r="A7" s="5">
        <v>4</v>
      </c>
      <c r="B7" s="5" t="s">
        <v>96</v>
      </c>
      <c r="C7" s="5" t="s">
        <v>19</v>
      </c>
      <c r="D7" s="5">
        <v>2016</v>
      </c>
      <c r="E7" s="49">
        <v>0</v>
      </c>
      <c r="F7" s="6">
        <v>0.0030555555555555557</v>
      </c>
      <c r="G7" s="18">
        <f>F7-E7</f>
        <v>0.0030555555555555557</v>
      </c>
      <c r="H7" s="5">
        <v>1</v>
      </c>
      <c r="I7" s="18"/>
      <c r="J7" s="25">
        <v>1</v>
      </c>
      <c r="K7" s="5">
        <v>7</v>
      </c>
    </row>
    <row r="8" spans="1:11" ht="15.75">
      <c r="A8" s="9">
        <v>5</v>
      </c>
      <c r="B8" s="5" t="s">
        <v>95</v>
      </c>
      <c r="C8" s="5" t="s">
        <v>19</v>
      </c>
      <c r="D8" s="5">
        <v>2016</v>
      </c>
      <c r="E8" s="49">
        <v>0</v>
      </c>
      <c r="F8" s="6">
        <v>0.0033333333333333335</v>
      </c>
      <c r="G8" s="18">
        <f>F8-E8</f>
        <v>0.0033333333333333335</v>
      </c>
      <c r="H8" s="5">
        <v>1</v>
      </c>
      <c r="I8" s="18"/>
      <c r="J8" s="50">
        <v>2</v>
      </c>
      <c r="K8" s="5">
        <v>6</v>
      </c>
    </row>
    <row r="9" spans="1:11" ht="15.75">
      <c r="A9" s="5"/>
      <c r="B9" s="5"/>
      <c r="C9" s="5"/>
      <c r="D9" s="5"/>
      <c r="E9" s="25" t="s">
        <v>122</v>
      </c>
      <c r="F9" s="18"/>
      <c r="G9" s="6"/>
      <c r="H9" s="25"/>
      <c r="I9" s="10"/>
      <c r="J9" s="5"/>
      <c r="K9" s="5"/>
    </row>
    <row r="10" spans="1:11" ht="15.75">
      <c r="A10" s="43" t="s">
        <v>68</v>
      </c>
      <c r="B10" s="44"/>
      <c r="C10" s="44"/>
      <c r="D10" s="44"/>
      <c r="E10" s="44"/>
      <c r="F10" s="44"/>
      <c r="G10" s="44"/>
      <c r="H10" s="44"/>
      <c r="I10" s="44"/>
      <c r="J10" s="45"/>
      <c r="K10" s="4"/>
    </row>
    <row r="11" spans="1:11" ht="15.75">
      <c r="A11" s="5">
        <v>1</v>
      </c>
      <c r="B11" s="5" t="s">
        <v>114</v>
      </c>
      <c r="C11" s="5" t="s">
        <v>66</v>
      </c>
      <c r="D11" s="5">
        <v>2015</v>
      </c>
      <c r="E11" s="49">
        <v>0</v>
      </c>
      <c r="F11" s="51">
        <v>0.0020717592592592593</v>
      </c>
      <c r="G11" s="51">
        <f aca="true" t="shared" si="0" ref="G11:G25">F11-E11</f>
        <v>0.0020717592592592593</v>
      </c>
      <c r="H11" s="5">
        <v>1</v>
      </c>
      <c r="I11" s="6"/>
      <c r="J11" s="25">
        <v>1</v>
      </c>
      <c r="K11" s="5">
        <v>25</v>
      </c>
    </row>
    <row r="12" spans="1:11" ht="15.75">
      <c r="A12" s="5">
        <v>2</v>
      </c>
      <c r="B12" s="5" t="s">
        <v>32</v>
      </c>
      <c r="C12" s="5" t="s">
        <v>22</v>
      </c>
      <c r="D12" s="5">
        <v>2014</v>
      </c>
      <c r="E12" s="49">
        <v>0</v>
      </c>
      <c r="F12" s="8">
        <v>0.002384259259259259</v>
      </c>
      <c r="G12" s="51">
        <f t="shared" si="0"/>
        <v>0.002384259259259259</v>
      </c>
      <c r="H12" s="5">
        <v>1</v>
      </c>
      <c r="I12" s="6"/>
      <c r="J12" s="25">
        <v>2</v>
      </c>
      <c r="K12" s="5">
        <v>17</v>
      </c>
    </row>
    <row r="13" spans="1:11" ht="15.75">
      <c r="A13" s="5">
        <v>3</v>
      </c>
      <c r="B13" s="5" t="s">
        <v>31</v>
      </c>
      <c r="C13" s="5" t="s">
        <v>22</v>
      </c>
      <c r="D13" s="5">
        <v>2014</v>
      </c>
      <c r="E13" s="49">
        <v>0</v>
      </c>
      <c r="F13" s="51">
        <v>0.002511574074074074</v>
      </c>
      <c r="G13" s="51">
        <f t="shared" si="0"/>
        <v>0.002511574074074074</v>
      </c>
      <c r="H13" s="5">
        <v>1</v>
      </c>
      <c r="I13" s="6"/>
      <c r="J13" s="25">
        <v>3</v>
      </c>
      <c r="K13" s="5">
        <v>14</v>
      </c>
    </row>
    <row r="14" spans="1:11" ht="15.75">
      <c r="A14" s="5">
        <v>4</v>
      </c>
      <c r="B14" s="5" t="s">
        <v>72</v>
      </c>
      <c r="C14" s="5" t="s">
        <v>70</v>
      </c>
      <c r="D14" s="5">
        <v>2014</v>
      </c>
      <c r="E14" s="49">
        <v>0</v>
      </c>
      <c r="F14" s="51">
        <v>0.0026620370370370374</v>
      </c>
      <c r="G14" s="51">
        <f t="shared" si="0"/>
        <v>0.0026620370370370374</v>
      </c>
      <c r="H14" s="5">
        <v>1</v>
      </c>
      <c r="I14" s="6"/>
      <c r="J14" s="5">
        <v>4</v>
      </c>
      <c r="K14" s="5">
        <v>10</v>
      </c>
    </row>
    <row r="15" spans="1:11" ht="15.75">
      <c r="A15" s="5">
        <v>5</v>
      </c>
      <c r="B15" s="5" t="s">
        <v>30</v>
      </c>
      <c r="C15" s="5" t="s">
        <v>22</v>
      </c>
      <c r="D15" s="5">
        <v>2014</v>
      </c>
      <c r="E15" s="49">
        <v>0</v>
      </c>
      <c r="F15" s="8">
        <v>0.0026967592592592594</v>
      </c>
      <c r="G15" s="51">
        <f t="shared" si="0"/>
        <v>0.0026967592592592594</v>
      </c>
      <c r="H15" s="5">
        <v>1</v>
      </c>
      <c r="I15" s="6"/>
      <c r="J15" s="5">
        <v>5</v>
      </c>
      <c r="K15" s="5">
        <v>12</v>
      </c>
    </row>
    <row r="16" spans="1:11" ht="15.75">
      <c r="A16" s="5">
        <v>6</v>
      </c>
      <c r="B16" s="5" t="s">
        <v>74</v>
      </c>
      <c r="C16" s="5" t="s">
        <v>22</v>
      </c>
      <c r="D16" s="5">
        <v>2014</v>
      </c>
      <c r="E16" s="49">
        <v>0</v>
      </c>
      <c r="F16" s="51">
        <v>0.0030787037037037037</v>
      </c>
      <c r="G16" s="51">
        <f t="shared" si="0"/>
        <v>0.0030787037037037037</v>
      </c>
      <c r="H16" s="5">
        <v>1</v>
      </c>
      <c r="I16" s="6"/>
      <c r="J16" s="5">
        <v>6</v>
      </c>
      <c r="K16" s="5">
        <v>15</v>
      </c>
    </row>
    <row r="17" spans="1:11" ht="15.75">
      <c r="A17" s="5">
        <v>7</v>
      </c>
      <c r="B17" s="5" t="s">
        <v>69</v>
      </c>
      <c r="C17" s="5" t="s">
        <v>66</v>
      </c>
      <c r="D17" s="5">
        <v>2014</v>
      </c>
      <c r="E17" s="49">
        <v>0</v>
      </c>
      <c r="F17" s="51">
        <v>0.003148148148148148</v>
      </c>
      <c r="G17" s="51">
        <f t="shared" si="0"/>
        <v>0.003148148148148148</v>
      </c>
      <c r="H17" s="5">
        <v>1</v>
      </c>
      <c r="I17" s="6"/>
      <c r="J17" s="5">
        <v>7</v>
      </c>
      <c r="K17" s="5">
        <v>9</v>
      </c>
    </row>
    <row r="18" spans="1:11" ht="15.75">
      <c r="A18" s="5">
        <v>8</v>
      </c>
      <c r="B18" s="5" t="s">
        <v>73</v>
      </c>
      <c r="C18" s="5" t="s">
        <v>66</v>
      </c>
      <c r="D18" s="5">
        <v>2014</v>
      </c>
      <c r="E18" s="49">
        <v>0</v>
      </c>
      <c r="F18" s="8">
        <v>0.0034953703703703705</v>
      </c>
      <c r="G18" s="51">
        <f t="shared" si="0"/>
        <v>0.0034953703703703705</v>
      </c>
      <c r="H18" s="5">
        <v>1</v>
      </c>
      <c r="I18" s="6"/>
      <c r="J18" s="5">
        <v>8</v>
      </c>
      <c r="K18" s="5">
        <v>11</v>
      </c>
    </row>
    <row r="19" spans="1:11" ht="15.75">
      <c r="A19" s="5">
        <v>9</v>
      </c>
      <c r="B19" s="5" t="s">
        <v>75</v>
      </c>
      <c r="C19" s="5" t="s">
        <v>22</v>
      </c>
      <c r="D19" s="5">
        <v>2014</v>
      </c>
      <c r="E19" s="49">
        <v>0</v>
      </c>
      <c r="F19" s="8">
        <v>0.0035185185185185185</v>
      </c>
      <c r="G19" s="51">
        <f t="shared" si="0"/>
        <v>0.0035185185185185185</v>
      </c>
      <c r="H19" s="5">
        <v>1</v>
      </c>
      <c r="I19" s="6"/>
      <c r="J19" s="5">
        <v>9</v>
      </c>
      <c r="K19" s="5">
        <v>16</v>
      </c>
    </row>
    <row r="20" spans="1:11" ht="15.75">
      <c r="A20" s="5">
        <v>10</v>
      </c>
      <c r="B20" s="5" t="s">
        <v>54</v>
      </c>
      <c r="C20" s="5" t="s">
        <v>66</v>
      </c>
      <c r="D20" s="5">
        <v>2014</v>
      </c>
      <c r="E20" s="49">
        <v>0</v>
      </c>
      <c r="F20" s="51">
        <v>0.0036226851851851854</v>
      </c>
      <c r="G20" s="51">
        <f t="shared" si="0"/>
        <v>0.0036226851851851854</v>
      </c>
      <c r="H20" s="5">
        <v>1</v>
      </c>
      <c r="I20" s="6"/>
      <c r="J20" s="5">
        <v>10</v>
      </c>
      <c r="K20" s="5">
        <v>24</v>
      </c>
    </row>
    <row r="21" spans="1:11" ht="15.75">
      <c r="A21" s="5">
        <v>11</v>
      </c>
      <c r="B21" s="5" t="s">
        <v>116</v>
      </c>
      <c r="C21" s="5" t="s">
        <v>66</v>
      </c>
      <c r="D21" s="5">
        <v>2014</v>
      </c>
      <c r="E21" s="49">
        <v>0</v>
      </c>
      <c r="F21" s="51">
        <v>0.0036805555555555554</v>
      </c>
      <c r="G21" s="51">
        <f t="shared" si="0"/>
        <v>0.0036805555555555554</v>
      </c>
      <c r="H21" s="5">
        <v>1</v>
      </c>
      <c r="I21" s="6"/>
      <c r="J21" s="5">
        <v>11</v>
      </c>
      <c r="K21" s="5">
        <v>27</v>
      </c>
    </row>
    <row r="22" spans="1:11" ht="31.5">
      <c r="A22" s="5">
        <v>12</v>
      </c>
      <c r="B22" s="5" t="s">
        <v>115</v>
      </c>
      <c r="C22" s="5" t="s">
        <v>66</v>
      </c>
      <c r="D22" s="5">
        <v>2014</v>
      </c>
      <c r="E22" s="49">
        <v>0</v>
      </c>
      <c r="F22" s="51">
        <v>0.0037847222222222223</v>
      </c>
      <c r="G22" s="51">
        <f t="shared" si="0"/>
        <v>0.0037847222222222223</v>
      </c>
      <c r="H22" s="5">
        <v>1</v>
      </c>
      <c r="I22" s="6"/>
      <c r="J22" s="5">
        <v>12</v>
      </c>
      <c r="K22" s="5">
        <v>26</v>
      </c>
    </row>
    <row r="23" spans="1:11" ht="15.75">
      <c r="A23" s="5">
        <v>13</v>
      </c>
      <c r="B23" s="5" t="s">
        <v>53</v>
      </c>
      <c r="C23" s="5" t="s">
        <v>66</v>
      </c>
      <c r="D23" s="5">
        <v>2015</v>
      </c>
      <c r="E23" s="49">
        <v>0</v>
      </c>
      <c r="F23" s="51">
        <v>0.0037962962962962963</v>
      </c>
      <c r="G23" s="51">
        <f t="shared" si="0"/>
        <v>0.0037962962962962963</v>
      </c>
      <c r="H23" s="5">
        <v>1</v>
      </c>
      <c r="I23" s="6"/>
      <c r="J23" s="5">
        <v>13</v>
      </c>
      <c r="K23" s="5">
        <v>22</v>
      </c>
    </row>
    <row r="24" spans="1:11" ht="15.75">
      <c r="A24" s="5">
        <v>14</v>
      </c>
      <c r="B24" s="5" t="s">
        <v>113</v>
      </c>
      <c r="C24" s="5" t="s">
        <v>66</v>
      </c>
      <c r="D24" s="5">
        <v>2015</v>
      </c>
      <c r="E24" s="49">
        <v>0</v>
      </c>
      <c r="F24" s="51">
        <v>0.004189814814814815</v>
      </c>
      <c r="G24" s="51">
        <f t="shared" si="0"/>
        <v>0.004189814814814815</v>
      </c>
      <c r="H24" s="5">
        <v>1</v>
      </c>
      <c r="I24" s="6"/>
      <c r="J24" s="5">
        <v>14</v>
      </c>
      <c r="K24" s="5">
        <v>19</v>
      </c>
    </row>
    <row r="25" spans="1:11" ht="15.75">
      <c r="A25" s="5">
        <v>15</v>
      </c>
      <c r="B25" s="5" t="s">
        <v>121</v>
      </c>
      <c r="C25" s="5" t="s">
        <v>19</v>
      </c>
      <c r="D25" s="5">
        <v>2015</v>
      </c>
      <c r="E25" s="49">
        <v>0</v>
      </c>
      <c r="F25" s="51">
        <v>0.004270833333333334</v>
      </c>
      <c r="G25" s="51">
        <f t="shared" si="0"/>
        <v>0.004270833333333334</v>
      </c>
      <c r="H25" s="5">
        <v>1</v>
      </c>
      <c r="I25" s="6"/>
      <c r="J25" s="5">
        <v>15</v>
      </c>
      <c r="K25" s="5">
        <v>18</v>
      </c>
    </row>
    <row r="26" spans="1:11" ht="30">
      <c r="A26" s="5"/>
      <c r="B26" s="5"/>
      <c r="C26" s="5"/>
      <c r="D26" s="5"/>
      <c r="E26" s="26" t="s">
        <v>123</v>
      </c>
      <c r="F26" s="8"/>
      <c r="G26" s="8"/>
      <c r="H26" s="5"/>
      <c r="I26" s="6"/>
      <c r="J26" s="5"/>
      <c r="K26" s="5"/>
    </row>
    <row r="27" spans="1:11" ht="15.75">
      <c r="A27" s="43" t="s">
        <v>71</v>
      </c>
      <c r="B27" s="44"/>
      <c r="C27" s="44"/>
      <c r="D27" s="44"/>
      <c r="E27" s="44"/>
      <c r="F27" s="44"/>
      <c r="G27" s="44"/>
      <c r="H27" s="44"/>
      <c r="I27" s="44"/>
      <c r="J27" s="45"/>
      <c r="K27" s="4"/>
    </row>
    <row r="28" spans="1:11" ht="15.75">
      <c r="A28" s="5">
        <v>1</v>
      </c>
      <c r="B28" s="5" t="s">
        <v>62</v>
      </c>
      <c r="C28" s="5" t="s">
        <v>66</v>
      </c>
      <c r="D28" s="5">
        <v>2014</v>
      </c>
      <c r="E28" s="49">
        <v>0.0020833333333333333</v>
      </c>
      <c r="F28" s="51">
        <v>0.0043287037037037035</v>
      </c>
      <c r="G28" s="51">
        <f>F28-E28</f>
        <v>0.0022453703703703702</v>
      </c>
      <c r="H28" s="5">
        <v>1</v>
      </c>
      <c r="I28" s="6"/>
      <c r="J28" s="25">
        <v>1</v>
      </c>
      <c r="K28" s="5">
        <v>29</v>
      </c>
    </row>
    <row r="29" spans="1:11" ht="15.75">
      <c r="A29" s="5">
        <v>2</v>
      </c>
      <c r="B29" s="5" t="s">
        <v>34</v>
      </c>
      <c r="C29" s="5" t="s">
        <v>22</v>
      </c>
      <c r="D29" s="5">
        <v>2014</v>
      </c>
      <c r="E29" s="49">
        <v>0.0020833333333333333</v>
      </c>
      <c r="F29" s="51">
        <v>0.004340277777777778</v>
      </c>
      <c r="G29" s="51">
        <f>F29-E29</f>
        <v>0.0022569444444444447</v>
      </c>
      <c r="H29" s="5">
        <v>1</v>
      </c>
      <c r="I29" s="6"/>
      <c r="J29" s="25">
        <v>2</v>
      </c>
      <c r="K29" s="5">
        <v>30</v>
      </c>
    </row>
    <row r="30" spans="1:11" ht="15.75">
      <c r="A30" s="5">
        <v>3</v>
      </c>
      <c r="B30" s="5" t="s">
        <v>35</v>
      </c>
      <c r="C30" s="5" t="s">
        <v>19</v>
      </c>
      <c r="D30" s="5">
        <v>2015</v>
      </c>
      <c r="E30" s="49">
        <v>0.0020833333333333333</v>
      </c>
      <c r="F30" s="51">
        <v>0.005347222222222222</v>
      </c>
      <c r="G30" s="51">
        <f>F30-E30</f>
        <v>0.0032638888888888887</v>
      </c>
      <c r="H30" s="5">
        <v>1</v>
      </c>
      <c r="I30" s="6"/>
      <c r="J30" s="25">
        <v>3</v>
      </c>
      <c r="K30" s="5">
        <v>31</v>
      </c>
    </row>
    <row r="31" spans="1:11" ht="15.75">
      <c r="A31" s="5">
        <v>4</v>
      </c>
      <c r="B31" s="5" t="s">
        <v>63</v>
      </c>
      <c r="C31" s="5" t="s">
        <v>66</v>
      </c>
      <c r="D31" s="5">
        <v>2014</v>
      </c>
      <c r="E31" s="49">
        <v>0.0020833333333333333</v>
      </c>
      <c r="F31" s="51">
        <v>0.005775462962962962</v>
      </c>
      <c r="G31" s="51">
        <f>F31-E31</f>
        <v>0.003692129629629629</v>
      </c>
      <c r="H31" s="5">
        <v>1</v>
      </c>
      <c r="I31" s="6"/>
      <c r="J31" s="5">
        <v>4</v>
      </c>
      <c r="K31" s="5">
        <v>28</v>
      </c>
    </row>
    <row r="32" spans="1:11" ht="15.75">
      <c r="A32" s="5">
        <v>5</v>
      </c>
      <c r="B32" s="5" t="s">
        <v>52</v>
      </c>
      <c r="C32" s="5" t="s">
        <v>66</v>
      </c>
      <c r="D32" s="5">
        <v>2014</v>
      </c>
      <c r="E32" s="49">
        <v>0.0020833333333333333</v>
      </c>
      <c r="F32" s="51">
        <v>0.006111111111111111</v>
      </c>
      <c r="G32" s="51">
        <f>F32-E32</f>
        <v>0.004027777777777778</v>
      </c>
      <c r="H32" s="5">
        <v>1</v>
      </c>
      <c r="I32" s="6"/>
      <c r="J32" s="5">
        <v>5</v>
      </c>
      <c r="K32" s="5">
        <v>32</v>
      </c>
    </row>
    <row r="33" spans="1:11" ht="15.75">
      <c r="A33" s="52" t="s">
        <v>76</v>
      </c>
      <c r="B33" s="53"/>
      <c r="C33" s="53"/>
      <c r="D33" s="53"/>
      <c r="E33" s="53"/>
      <c r="F33" s="53"/>
      <c r="G33" s="53"/>
      <c r="H33" s="53"/>
      <c r="I33" s="53"/>
      <c r="J33" s="54"/>
      <c r="K33" s="14"/>
    </row>
    <row r="34" spans="1:11" ht="15">
      <c r="A34" s="55">
        <v>1</v>
      </c>
      <c r="B34" s="56" t="s">
        <v>77</v>
      </c>
      <c r="C34" s="55" t="s">
        <v>13</v>
      </c>
      <c r="D34" s="55" t="s">
        <v>103</v>
      </c>
      <c r="E34" s="49">
        <v>0.011111111111111112</v>
      </c>
      <c r="F34" s="10">
        <v>0.01383101851851852</v>
      </c>
      <c r="G34" s="12">
        <f>F34-E34</f>
        <v>0.0027199074074074087</v>
      </c>
      <c r="H34" s="55">
        <v>1.23668</v>
      </c>
      <c r="I34" s="12">
        <f>G34/H34</f>
        <v>0.0021993623309242557</v>
      </c>
      <c r="J34" s="57">
        <v>1</v>
      </c>
      <c r="K34" s="13">
        <v>33</v>
      </c>
    </row>
    <row r="35" spans="1:11" ht="15">
      <c r="A35" s="55">
        <v>2</v>
      </c>
      <c r="B35" s="14" t="s">
        <v>78</v>
      </c>
      <c r="C35" s="14" t="s">
        <v>13</v>
      </c>
      <c r="D35" s="13" t="s">
        <v>103</v>
      </c>
      <c r="E35" s="49">
        <v>0.0020833333333333333</v>
      </c>
      <c r="F35" s="12">
        <v>0.004907407407407407</v>
      </c>
      <c r="G35" s="12">
        <f>F35-E35</f>
        <v>0.002824074074074074</v>
      </c>
      <c r="H35" s="55">
        <v>1.23668</v>
      </c>
      <c r="I35" s="12">
        <f>G35/H35</f>
        <v>0.0022835932287043324</v>
      </c>
      <c r="J35" s="57">
        <v>2</v>
      </c>
      <c r="K35" s="23">
        <v>35</v>
      </c>
    </row>
    <row r="36" spans="1:11" ht="15">
      <c r="A36" s="55">
        <v>3</v>
      </c>
      <c r="B36" s="56" t="s">
        <v>17</v>
      </c>
      <c r="C36" s="55" t="s">
        <v>13</v>
      </c>
      <c r="D36" s="55" t="s">
        <v>103</v>
      </c>
      <c r="E36" s="49">
        <v>0.0020833333333333333</v>
      </c>
      <c r="F36" s="12">
        <v>0.004918981481481482</v>
      </c>
      <c r="G36" s="12">
        <f>F36-E36</f>
        <v>0.0028356481481481483</v>
      </c>
      <c r="H36" s="55">
        <v>1.23668</v>
      </c>
      <c r="I36" s="12">
        <f>G36/H36</f>
        <v>0.0022929522173465635</v>
      </c>
      <c r="J36" s="57">
        <v>3</v>
      </c>
      <c r="K36" s="13">
        <v>34</v>
      </c>
    </row>
    <row r="37" spans="1:11" ht="15">
      <c r="A37" s="55">
        <v>4</v>
      </c>
      <c r="B37" s="56" t="s">
        <v>21</v>
      </c>
      <c r="C37" s="55" t="s">
        <v>13</v>
      </c>
      <c r="D37" s="55" t="s">
        <v>92</v>
      </c>
      <c r="E37" s="49">
        <v>0.0020833333333333333</v>
      </c>
      <c r="F37" s="12">
        <v>0.005092592592592592</v>
      </c>
      <c r="G37" s="12">
        <f>F37-E37</f>
        <v>0.003009259259259259</v>
      </c>
      <c r="H37" s="55">
        <v>1.29889</v>
      </c>
      <c r="I37" s="12">
        <f>G37/H37</f>
        <v>0.002316792999606786</v>
      </c>
      <c r="J37" s="55">
        <v>4</v>
      </c>
      <c r="K37" s="13">
        <v>37</v>
      </c>
    </row>
    <row r="38" spans="1:11" ht="15">
      <c r="A38" s="55">
        <v>5</v>
      </c>
      <c r="B38" s="56" t="s">
        <v>42</v>
      </c>
      <c r="C38" s="55" t="s">
        <v>13</v>
      </c>
      <c r="D38" s="55" t="s">
        <v>92</v>
      </c>
      <c r="E38" s="49">
        <v>0.0020833333333333333</v>
      </c>
      <c r="F38" s="12">
        <v>0.0059490740740740745</v>
      </c>
      <c r="G38" s="12">
        <f>F38-E38</f>
        <v>0.003865740740740741</v>
      </c>
      <c r="H38" s="55">
        <v>1.29889</v>
      </c>
      <c r="I38" s="12">
        <f>G38/H38</f>
        <v>0.002976187930264103</v>
      </c>
      <c r="J38" s="55">
        <v>5</v>
      </c>
      <c r="K38" s="13">
        <v>36</v>
      </c>
    </row>
    <row r="39" spans="1:11" ht="30">
      <c r="A39" s="33"/>
      <c r="B39" s="34"/>
      <c r="C39" s="35"/>
      <c r="D39" s="35"/>
      <c r="E39" s="32" t="s">
        <v>123</v>
      </c>
      <c r="F39" s="24"/>
      <c r="G39" s="24"/>
      <c r="H39" s="35"/>
      <c r="I39" s="24"/>
      <c r="J39" s="35"/>
      <c r="K39" s="36"/>
    </row>
    <row r="40" spans="1:11" ht="15.75">
      <c r="A40" s="58" t="s">
        <v>126</v>
      </c>
      <c r="B40" s="59"/>
      <c r="C40" s="59"/>
      <c r="D40" s="59"/>
      <c r="E40" s="59"/>
      <c r="F40" s="59"/>
      <c r="G40" s="59"/>
      <c r="H40" s="59"/>
      <c r="I40" s="59"/>
      <c r="J40" s="59"/>
      <c r="K40" s="60"/>
    </row>
    <row r="41" spans="1:11" ht="15.75">
      <c r="A41" s="61">
        <v>1</v>
      </c>
      <c r="B41" s="62" t="s">
        <v>45</v>
      </c>
      <c r="C41" s="61" t="s">
        <v>66</v>
      </c>
      <c r="D41" s="61">
        <v>2012</v>
      </c>
      <c r="E41" s="49">
        <v>0.004166666666666667</v>
      </c>
      <c r="F41" s="10">
        <v>0.008101851851851851</v>
      </c>
      <c r="G41" s="10">
        <f aca="true" t="shared" si="1" ref="G41:G50">F41-E41</f>
        <v>0.003935185185185185</v>
      </c>
      <c r="H41" s="5">
        <v>1</v>
      </c>
      <c r="I41" s="10"/>
      <c r="J41" s="57">
        <v>1</v>
      </c>
      <c r="K41" s="11">
        <v>48</v>
      </c>
    </row>
    <row r="42" spans="1:11" ht="15.75">
      <c r="A42" s="61">
        <v>2</v>
      </c>
      <c r="B42" s="62" t="s">
        <v>118</v>
      </c>
      <c r="C42" s="61" t="s">
        <v>66</v>
      </c>
      <c r="D42" s="61">
        <v>2012</v>
      </c>
      <c r="E42" s="49">
        <v>0.004166666666666667</v>
      </c>
      <c r="F42" s="10">
        <v>0.008113425925925925</v>
      </c>
      <c r="G42" s="10">
        <f t="shared" si="1"/>
        <v>0.003946759259259258</v>
      </c>
      <c r="H42" s="5">
        <v>1</v>
      </c>
      <c r="I42" s="10"/>
      <c r="J42" s="57">
        <v>2</v>
      </c>
      <c r="K42" s="11">
        <v>49</v>
      </c>
    </row>
    <row r="43" spans="1:11" ht="15.75">
      <c r="A43" s="61">
        <v>3</v>
      </c>
      <c r="B43" s="62" t="s">
        <v>44</v>
      </c>
      <c r="C43" s="61" t="s">
        <v>66</v>
      </c>
      <c r="D43" s="61">
        <v>2012</v>
      </c>
      <c r="E43" s="49">
        <v>0.004166666666666667</v>
      </c>
      <c r="F43" s="10">
        <v>0.008240740740740741</v>
      </c>
      <c r="G43" s="10">
        <f t="shared" si="1"/>
        <v>0.004074074074074075</v>
      </c>
      <c r="H43" s="5">
        <v>1</v>
      </c>
      <c r="I43" s="10"/>
      <c r="J43" s="57">
        <v>3</v>
      </c>
      <c r="K43" s="11">
        <v>47</v>
      </c>
    </row>
    <row r="44" spans="1:11" ht="15.75">
      <c r="A44" s="61">
        <v>4</v>
      </c>
      <c r="B44" s="62" t="s">
        <v>83</v>
      </c>
      <c r="C44" s="61" t="s">
        <v>41</v>
      </c>
      <c r="D44" s="61">
        <v>2013</v>
      </c>
      <c r="E44" s="49">
        <v>0.004166666666666667</v>
      </c>
      <c r="F44" s="10">
        <v>0.009282407407407408</v>
      </c>
      <c r="G44" s="10">
        <f t="shared" si="1"/>
        <v>0.005115740740740741</v>
      </c>
      <c r="H44" s="5">
        <v>1</v>
      </c>
      <c r="I44" s="10"/>
      <c r="J44" s="61">
        <v>4</v>
      </c>
      <c r="K44" s="11">
        <v>41</v>
      </c>
    </row>
    <row r="45" spans="1:11" ht="15.75">
      <c r="A45" s="61">
        <v>5</v>
      </c>
      <c r="B45" s="62" t="s">
        <v>82</v>
      </c>
      <c r="C45" s="61" t="s">
        <v>41</v>
      </c>
      <c r="D45" s="61">
        <v>2012</v>
      </c>
      <c r="E45" s="49">
        <v>0.004166666666666667</v>
      </c>
      <c r="F45" s="10">
        <v>0.009722222222222222</v>
      </c>
      <c r="G45" s="10">
        <f t="shared" si="1"/>
        <v>0.005555555555555556</v>
      </c>
      <c r="H45" s="5">
        <v>1</v>
      </c>
      <c r="I45" s="10"/>
      <c r="J45" s="61">
        <v>5</v>
      </c>
      <c r="K45" s="11">
        <v>40</v>
      </c>
    </row>
    <row r="46" spans="1:11" ht="15.75">
      <c r="A46" s="61">
        <v>6</v>
      </c>
      <c r="B46" s="62" t="s">
        <v>112</v>
      </c>
      <c r="C46" s="61" t="s">
        <v>66</v>
      </c>
      <c r="D46" s="61">
        <v>2013</v>
      </c>
      <c r="E46" s="49">
        <v>0.004166666666666667</v>
      </c>
      <c r="F46" s="10">
        <v>0.010046296296296296</v>
      </c>
      <c r="G46" s="10">
        <f t="shared" si="1"/>
        <v>0.00587962962962963</v>
      </c>
      <c r="H46" s="5">
        <v>1</v>
      </c>
      <c r="I46" s="10"/>
      <c r="J46" s="61">
        <v>6</v>
      </c>
      <c r="K46" s="11">
        <v>43</v>
      </c>
    </row>
    <row r="47" spans="1:11" ht="15.75">
      <c r="A47" s="61">
        <v>7</v>
      </c>
      <c r="B47" s="62" t="s">
        <v>79</v>
      </c>
      <c r="C47" s="61" t="s">
        <v>66</v>
      </c>
      <c r="D47" s="61">
        <v>2012</v>
      </c>
      <c r="E47" s="49">
        <v>0.004166666666666667</v>
      </c>
      <c r="F47" s="10">
        <v>0.010405092592592593</v>
      </c>
      <c r="G47" s="10">
        <f t="shared" si="1"/>
        <v>0.006238425925925926</v>
      </c>
      <c r="H47" s="5">
        <v>1</v>
      </c>
      <c r="I47" s="10"/>
      <c r="J47" s="61">
        <v>7</v>
      </c>
      <c r="K47" s="11">
        <v>38</v>
      </c>
    </row>
    <row r="48" spans="1:11" ht="15.75">
      <c r="A48" s="61">
        <v>8</v>
      </c>
      <c r="B48" s="62" t="s">
        <v>97</v>
      </c>
      <c r="C48" s="61" t="s">
        <v>19</v>
      </c>
      <c r="D48" s="61">
        <v>2013</v>
      </c>
      <c r="E48" s="49">
        <v>0.004166666666666667</v>
      </c>
      <c r="F48" s="10">
        <v>0.010636574074074074</v>
      </c>
      <c r="G48" s="10">
        <f t="shared" si="1"/>
        <v>0.006469907407407408</v>
      </c>
      <c r="H48" s="5">
        <v>1</v>
      </c>
      <c r="I48" s="10"/>
      <c r="J48" s="61">
        <v>8</v>
      </c>
      <c r="K48" s="11">
        <v>42</v>
      </c>
    </row>
    <row r="49" spans="1:11" ht="15.75">
      <c r="A49" s="61">
        <v>9</v>
      </c>
      <c r="B49" s="62" t="s">
        <v>117</v>
      </c>
      <c r="C49" s="61" t="s">
        <v>66</v>
      </c>
      <c r="D49" s="61">
        <v>2013</v>
      </c>
      <c r="E49" s="49">
        <v>0.004166666666666667</v>
      </c>
      <c r="F49" s="10">
        <v>0.010636574074074074</v>
      </c>
      <c r="G49" s="10">
        <f t="shared" si="1"/>
        <v>0.006469907407407408</v>
      </c>
      <c r="H49" s="5">
        <v>1</v>
      </c>
      <c r="I49" s="10"/>
      <c r="J49" s="61">
        <v>8</v>
      </c>
      <c r="K49" s="11">
        <v>44</v>
      </c>
    </row>
    <row r="50" spans="1:11" ht="15.75">
      <c r="A50" s="61">
        <v>10</v>
      </c>
      <c r="B50" s="62" t="s">
        <v>33</v>
      </c>
      <c r="C50" s="61" t="s">
        <v>22</v>
      </c>
      <c r="D50" s="61">
        <v>2013</v>
      </c>
      <c r="E50" s="49">
        <v>0.004166666666666667</v>
      </c>
      <c r="F50" s="10">
        <v>0.010868055555555556</v>
      </c>
      <c r="G50" s="10">
        <f t="shared" si="1"/>
        <v>0.0067013888888888895</v>
      </c>
      <c r="H50" s="5">
        <v>1</v>
      </c>
      <c r="I50" s="10"/>
      <c r="J50" s="61">
        <v>10</v>
      </c>
      <c r="K50" s="11">
        <v>39</v>
      </c>
    </row>
    <row r="51" spans="1:11" ht="15.75">
      <c r="A51" s="63" t="s">
        <v>127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</row>
    <row r="52" spans="1:11" ht="15">
      <c r="A52" s="65">
        <v>1</v>
      </c>
      <c r="B52" s="13" t="s">
        <v>58</v>
      </c>
      <c r="C52" s="13" t="s">
        <v>66</v>
      </c>
      <c r="D52" s="13">
        <v>2010</v>
      </c>
      <c r="E52" s="49">
        <v>0.004166666666666667</v>
      </c>
      <c r="F52" s="66">
        <v>0.008032407407407407</v>
      </c>
      <c r="G52" s="66">
        <f>F52-E52</f>
        <v>0.00386574074074074</v>
      </c>
      <c r="H52" s="13">
        <v>1</v>
      </c>
      <c r="I52" s="13"/>
      <c r="J52" s="65">
        <v>1</v>
      </c>
      <c r="K52" s="13">
        <v>51</v>
      </c>
    </row>
    <row r="53" spans="1:11" ht="15">
      <c r="A53" s="65">
        <v>2</v>
      </c>
      <c r="B53" s="13" t="s">
        <v>61</v>
      </c>
      <c r="C53" s="13" t="s">
        <v>66</v>
      </c>
      <c r="D53" s="13">
        <v>2011</v>
      </c>
      <c r="E53" s="49">
        <v>0.004166666666666667</v>
      </c>
      <c r="F53" s="66">
        <v>0.008900462962962962</v>
      </c>
      <c r="G53" s="66">
        <f>F53-E53</f>
        <v>0.004733796296296296</v>
      </c>
      <c r="H53" s="13">
        <v>1</v>
      </c>
      <c r="I53" s="13"/>
      <c r="J53" s="65">
        <v>2</v>
      </c>
      <c r="K53" s="13">
        <v>52</v>
      </c>
    </row>
    <row r="54" spans="1:11" ht="15">
      <c r="A54" s="65">
        <v>3</v>
      </c>
      <c r="B54" s="13" t="s">
        <v>98</v>
      </c>
      <c r="C54" s="13" t="s">
        <v>19</v>
      </c>
      <c r="D54" s="13">
        <v>2011</v>
      </c>
      <c r="E54" s="49">
        <v>0.004166666666666667</v>
      </c>
      <c r="F54" s="66">
        <v>0.009976851851851853</v>
      </c>
      <c r="G54" s="66">
        <f>F54-E54</f>
        <v>0.0058101851851851865</v>
      </c>
      <c r="H54" s="13">
        <v>1</v>
      </c>
      <c r="I54" s="13"/>
      <c r="J54" s="65">
        <v>3</v>
      </c>
      <c r="K54" s="13">
        <v>53</v>
      </c>
    </row>
    <row r="55" spans="1:11" ht="30">
      <c r="A55" s="16"/>
      <c r="B55" s="15"/>
      <c r="C55" s="10"/>
      <c r="D55" s="16"/>
      <c r="E55" s="37" t="s">
        <v>131</v>
      </c>
      <c r="F55" s="17"/>
      <c r="G55" s="12"/>
      <c r="H55" s="16"/>
      <c r="I55" s="12"/>
      <c r="J55" s="16"/>
      <c r="K55" s="11"/>
    </row>
    <row r="56" spans="1:11" ht="15.75">
      <c r="A56" s="52" t="s">
        <v>128</v>
      </c>
      <c r="B56" s="67"/>
      <c r="C56" s="67"/>
      <c r="D56" s="67"/>
      <c r="E56" s="67"/>
      <c r="F56" s="67"/>
      <c r="G56" s="67"/>
      <c r="H56" s="67"/>
      <c r="I56" s="67"/>
      <c r="J56" s="68"/>
      <c r="K56" s="13"/>
    </row>
    <row r="57" spans="1:11" ht="15">
      <c r="A57" s="69">
        <v>1</v>
      </c>
      <c r="B57" s="70" t="s">
        <v>50</v>
      </c>
      <c r="C57" s="55" t="s">
        <v>66</v>
      </c>
      <c r="D57" s="71">
        <v>2013</v>
      </c>
      <c r="E57" s="10">
        <v>0.007638888888888889</v>
      </c>
      <c r="F57" s="12">
        <v>0.014085648148148151</v>
      </c>
      <c r="G57" s="12">
        <f aca="true" t="shared" si="2" ref="G57:G71">F57-E57</f>
        <v>0.006446759259259262</v>
      </c>
      <c r="H57" s="71">
        <v>1</v>
      </c>
      <c r="I57" s="12"/>
      <c r="J57" s="69">
        <v>1</v>
      </c>
      <c r="K57" s="13">
        <v>65</v>
      </c>
    </row>
    <row r="58" spans="1:11" ht="15">
      <c r="A58" s="69">
        <v>2</v>
      </c>
      <c r="B58" s="70" t="s">
        <v>49</v>
      </c>
      <c r="C58" s="55" t="s">
        <v>66</v>
      </c>
      <c r="D58" s="71">
        <v>2013</v>
      </c>
      <c r="E58" s="10">
        <v>0.007638888888888889</v>
      </c>
      <c r="F58" s="12">
        <v>0.014386574074074072</v>
      </c>
      <c r="G58" s="12">
        <f t="shared" si="2"/>
        <v>0.006747685185185184</v>
      </c>
      <c r="H58" s="71">
        <v>1</v>
      </c>
      <c r="I58" s="12"/>
      <c r="J58" s="69">
        <v>2</v>
      </c>
      <c r="K58" s="13">
        <v>64</v>
      </c>
    </row>
    <row r="59" spans="1:11" ht="15">
      <c r="A59" s="69">
        <v>3</v>
      </c>
      <c r="B59" s="72" t="s">
        <v>29</v>
      </c>
      <c r="C59" s="12" t="s">
        <v>22</v>
      </c>
      <c r="D59" s="71">
        <v>2013</v>
      </c>
      <c r="E59" s="10">
        <v>0.007638888888888889</v>
      </c>
      <c r="F59" s="12">
        <v>0.014409722222222221</v>
      </c>
      <c r="G59" s="12">
        <f t="shared" si="2"/>
        <v>0.006770833333333333</v>
      </c>
      <c r="H59" s="71">
        <v>1</v>
      </c>
      <c r="I59" s="12"/>
      <c r="J59" s="69">
        <v>3</v>
      </c>
      <c r="K59" s="13">
        <v>57</v>
      </c>
    </row>
    <row r="60" spans="1:11" ht="15">
      <c r="A60" s="69">
        <v>4</v>
      </c>
      <c r="B60" s="72" t="s">
        <v>27</v>
      </c>
      <c r="C60" s="12" t="s">
        <v>22</v>
      </c>
      <c r="D60" s="71">
        <v>2012</v>
      </c>
      <c r="E60" s="10">
        <v>0.007638888888888889</v>
      </c>
      <c r="F60" s="12">
        <v>0.0146875</v>
      </c>
      <c r="G60" s="12">
        <f t="shared" si="2"/>
        <v>0.0070486111111111105</v>
      </c>
      <c r="H60" s="71">
        <v>1</v>
      </c>
      <c r="I60" s="12"/>
      <c r="J60" s="71">
        <v>4</v>
      </c>
      <c r="K60" s="13">
        <v>55</v>
      </c>
    </row>
    <row r="61" spans="1:11" ht="15">
      <c r="A61" s="69">
        <v>5</v>
      </c>
      <c r="B61" s="70" t="s">
        <v>56</v>
      </c>
      <c r="C61" s="55" t="s">
        <v>66</v>
      </c>
      <c r="D61" s="71">
        <v>2013</v>
      </c>
      <c r="E61" s="10">
        <v>0.007638888888888889</v>
      </c>
      <c r="F61" s="12">
        <v>0.015069444444444443</v>
      </c>
      <c r="G61" s="12">
        <f t="shared" si="2"/>
        <v>0.007430555555555554</v>
      </c>
      <c r="H61" s="71">
        <v>1</v>
      </c>
      <c r="I61" s="12"/>
      <c r="J61" s="71">
        <v>5</v>
      </c>
      <c r="K61" s="13">
        <v>67</v>
      </c>
    </row>
    <row r="62" spans="1:11" ht="15">
      <c r="A62" s="69">
        <v>6</v>
      </c>
      <c r="B62" s="70" t="s">
        <v>55</v>
      </c>
      <c r="C62" s="55" t="s">
        <v>66</v>
      </c>
      <c r="D62" s="71">
        <v>2013</v>
      </c>
      <c r="E62" s="10">
        <v>0.007638888888888889</v>
      </c>
      <c r="F62" s="12">
        <v>0.01537037037037037</v>
      </c>
      <c r="G62" s="12">
        <f t="shared" si="2"/>
        <v>0.007731481481481481</v>
      </c>
      <c r="H62" s="71">
        <v>1</v>
      </c>
      <c r="I62" s="12"/>
      <c r="J62" s="71">
        <v>6</v>
      </c>
      <c r="K62" s="13">
        <v>68</v>
      </c>
    </row>
    <row r="63" spans="1:11" ht="15">
      <c r="A63" s="69">
        <v>7</v>
      </c>
      <c r="B63" s="70" t="s">
        <v>36</v>
      </c>
      <c r="C63" s="55" t="s">
        <v>19</v>
      </c>
      <c r="D63" s="71">
        <v>2013</v>
      </c>
      <c r="E63" s="10">
        <v>0.007638888888888889</v>
      </c>
      <c r="F63" s="12">
        <v>0.01554398148148148</v>
      </c>
      <c r="G63" s="12">
        <f t="shared" si="2"/>
        <v>0.007905092592592592</v>
      </c>
      <c r="H63" s="71">
        <v>1</v>
      </c>
      <c r="I63" s="12"/>
      <c r="J63" s="71">
        <v>7</v>
      </c>
      <c r="K63" s="13">
        <v>62</v>
      </c>
    </row>
    <row r="64" spans="1:11" ht="15">
      <c r="A64" s="69">
        <v>8</v>
      </c>
      <c r="B64" s="70" t="s">
        <v>60</v>
      </c>
      <c r="C64" s="55" t="s">
        <v>66</v>
      </c>
      <c r="D64" s="71">
        <v>2012</v>
      </c>
      <c r="E64" s="10">
        <v>0.007638888888888889</v>
      </c>
      <c r="F64" s="12">
        <v>0.015671296296296298</v>
      </c>
      <c r="G64" s="12">
        <f t="shared" si="2"/>
        <v>0.008032407407407408</v>
      </c>
      <c r="H64" s="71">
        <v>1</v>
      </c>
      <c r="I64" s="12"/>
      <c r="J64" s="71">
        <v>8</v>
      </c>
      <c r="K64" s="13">
        <v>58</v>
      </c>
    </row>
    <row r="65" spans="1:11" ht="15">
      <c r="A65" s="69">
        <v>9</v>
      </c>
      <c r="B65" s="70" t="s">
        <v>90</v>
      </c>
      <c r="C65" s="55" t="s">
        <v>66</v>
      </c>
      <c r="D65" s="71">
        <v>2013</v>
      </c>
      <c r="E65" s="10">
        <v>0.007638888888888889</v>
      </c>
      <c r="F65" s="12">
        <v>0.015729166666666666</v>
      </c>
      <c r="G65" s="12">
        <f t="shared" si="2"/>
        <v>0.008090277777777776</v>
      </c>
      <c r="H65" s="71">
        <v>1</v>
      </c>
      <c r="I65" s="12"/>
      <c r="J65" s="71">
        <v>9</v>
      </c>
      <c r="K65" s="13">
        <v>60</v>
      </c>
    </row>
    <row r="66" spans="1:11" ht="15">
      <c r="A66" s="69">
        <v>10</v>
      </c>
      <c r="B66" s="70" t="s">
        <v>39</v>
      </c>
      <c r="C66" s="55" t="s">
        <v>19</v>
      </c>
      <c r="D66" s="71">
        <v>2012</v>
      </c>
      <c r="E66" s="10">
        <v>0.007638888888888889</v>
      </c>
      <c r="F66" s="12">
        <v>0.016030092592592592</v>
      </c>
      <c r="G66" s="12">
        <f t="shared" si="2"/>
        <v>0.008391203703703703</v>
      </c>
      <c r="H66" s="71">
        <v>1</v>
      </c>
      <c r="I66" s="12"/>
      <c r="J66" s="71">
        <v>10</v>
      </c>
      <c r="K66" s="13">
        <v>63</v>
      </c>
    </row>
    <row r="67" spans="1:11" ht="15">
      <c r="A67" s="69">
        <v>11</v>
      </c>
      <c r="B67" s="70" t="s">
        <v>37</v>
      </c>
      <c r="C67" s="55" t="s">
        <v>19</v>
      </c>
      <c r="D67" s="71">
        <v>2013</v>
      </c>
      <c r="E67" s="10">
        <v>0.007638888888888889</v>
      </c>
      <c r="F67" s="12">
        <v>0.016122685185185184</v>
      </c>
      <c r="G67" s="12">
        <f t="shared" si="2"/>
        <v>0.008483796296296295</v>
      </c>
      <c r="H67" s="71">
        <v>1</v>
      </c>
      <c r="I67" s="12"/>
      <c r="J67" s="71">
        <v>11</v>
      </c>
      <c r="K67" s="13">
        <v>61</v>
      </c>
    </row>
    <row r="68" spans="1:11" ht="15">
      <c r="A68" s="69">
        <v>12</v>
      </c>
      <c r="B68" s="72" t="s">
        <v>28</v>
      </c>
      <c r="C68" s="12" t="s">
        <v>22</v>
      </c>
      <c r="D68" s="71">
        <v>2012</v>
      </c>
      <c r="E68" s="10">
        <v>0.007638888888888889</v>
      </c>
      <c r="F68" s="12">
        <v>0.016261574074074074</v>
      </c>
      <c r="G68" s="12">
        <f t="shared" si="2"/>
        <v>0.008622685185185185</v>
      </c>
      <c r="H68" s="71">
        <v>1</v>
      </c>
      <c r="I68" s="12"/>
      <c r="J68" s="71">
        <v>12</v>
      </c>
      <c r="K68" s="13">
        <v>56</v>
      </c>
    </row>
    <row r="69" spans="1:11" ht="15">
      <c r="A69" s="69">
        <v>13</v>
      </c>
      <c r="B69" s="70" t="s">
        <v>57</v>
      </c>
      <c r="C69" s="55" t="s">
        <v>66</v>
      </c>
      <c r="D69" s="71">
        <v>2013</v>
      </c>
      <c r="E69" s="10">
        <v>0.007638888888888889</v>
      </c>
      <c r="F69" s="12">
        <v>0.01642361111111111</v>
      </c>
      <c r="G69" s="12">
        <f t="shared" si="2"/>
        <v>0.008784722222222222</v>
      </c>
      <c r="H69" s="71">
        <v>1</v>
      </c>
      <c r="I69" s="12"/>
      <c r="J69" s="71">
        <v>13</v>
      </c>
      <c r="K69" s="13">
        <v>66</v>
      </c>
    </row>
    <row r="70" spans="1:11" ht="15">
      <c r="A70" s="69">
        <v>14</v>
      </c>
      <c r="B70" s="70" t="s">
        <v>89</v>
      </c>
      <c r="C70" s="55" t="s">
        <v>66</v>
      </c>
      <c r="D70" s="71">
        <v>2012</v>
      </c>
      <c r="E70" s="10">
        <v>0.007638888888888889</v>
      </c>
      <c r="F70" s="12">
        <v>0.016747685185185185</v>
      </c>
      <c r="G70" s="12">
        <f t="shared" si="2"/>
        <v>0.009108796296296295</v>
      </c>
      <c r="H70" s="71">
        <v>1</v>
      </c>
      <c r="I70" s="12"/>
      <c r="J70" s="71">
        <v>14</v>
      </c>
      <c r="K70" s="13">
        <v>59</v>
      </c>
    </row>
    <row r="71" spans="1:11" ht="15">
      <c r="A71" s="69">
        <v>15</v>
      </c>
      <c r="B71" s="70" t="s">
        <v>119</v>
      </c>
      <c r="C71" s="55" t="s">
        <v>66</v>
      </c>
      <c r="D71" s="71">
        <v>2013</v>
      </c>
      <c r="E71" s="10">
        <v>0.007638888888888889</v>
      </c>
      <c r="F71" s="12">
        <v>0.016863425925925928</v>
      </c>
      <c r="G71" s="12">
        <f t="shared" si="2"/>
        <v>0.009224537037037038</v>
      </c>
      <c r="H71" s="71">
        <v>1</v>
      </c>
      <c r="I71" s="12"/>
      <c r="J71" s="71">
        <v>15</v>
      </c>
      <c r="K71" s="13">
        <v>69</v>
      </c>
    </row>
    <row r="72" spans="1:11" ht="15">
      <c r="A72" s="39" t="s">
        <v>124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</row>
    <row r="73" spans="1:11" ht="15.75">
      <c r="A73" s="73" t="s">
        <v>129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1:11" ht="31.5">
      <c r="A74" s="5">
        <v>1</v>
      </c>
      <c r="B74" s="7" t="s">
        <v>14</v>
      </c>
      <c r="C74" s="5" t="s">
        <v>18</v>
      </c>
      <c r="D74" s="5" t="s">
        <v>91</v>
      </c>
      <c r="E74" s="8">
        <v>0.011111111111111112</v>
      </c>
      <c r="F74" s="8">
        <v>0.017534722222222222</v>
      </c>
      <c r="G74" s="8">
        <f>F74-E74</f>
        <v>0.006423611111111111</v>
      </c>
      <c r="H74" s="5">
        <v>1.40579</v>
      </c>
      <c r="I74" s="8">
        <f>G74/H74</f>
        <v>0.004569395934749223</v>
      </c>
      <c r="J74" s="25">
        <v>1</v>
      </c>
      <c r="K74" s="5">
        <v>70</v>
      </c>
    </row>
    <row r="75" spans="1:11" ht="15.75">
      <c r="A75" s="5">
        <v>2</v>
      </c>
      <c r="B75" s="7" t="s">
        <v>15</v>
      </c>
      <c r="C75" s="5" t="s">
        <v>20</v>
      </c>
      <c r="D75" s="5" t="s">
        <v>93</v>
      </c>
      <c r="E75" s="8">
        <v>0.011111111111111112</v>
      </c>
      <c r="F75" s="8">
        <v>0.018449074074074073</v>
      </c>
      <c r="G75" s="8">
        <f>F75-E75</f>
        <v>0.007337962962962961</v>
      </c>
      <c r="H75" s="5">
        <v>1.48613</v>
      </c>
      <c r="I75" s="8">
        <f>G75/H75</f>
        <v>0.004937631945363435</v>
      </c>
      <c r="J75" s="25">
        <v>2</v>
      </c>
      <c r="K75" s="5">
        <v>73</v>
      </c>
    </row>
    <row r="76" spans="1:11" ht="31.5">
      <c r="A76" s="5">
        <v>3</v>
      </c>
      <c r="B76" s="7" t="s">
        <v>16</v>
      </c>
      <c r="C76" s="5" t="s">
        <v>18</v>
      </c>
      <c r="D76" s="5" t="s">
        <v>94</v>
      </c>
      <c r="E76" s="8">
        <v>0.011111111111111112</v>
      </c>
      <c r="F76" s="8">
        <v>0.020891203703703703</v>
      </c>
      <c r="G76" s="8">
        <f>F76-E76</f>
        <v>0.009780092592592592</v>
      </c>
      <c r="H76" s="5">
        <v>1.26687</v>
      </c>
      <c r="I76" s="8">
        <f>G76/H76</f>
        <v>0.007719886486058232</v>
      </c>
      <c r="J76" s="25">
        <v>3</v>
      </c>
      <c r="K76" s="5">
        <v>74</v>
      </c>
    </row>
    <row r="77" spans="1:11" ht="15.75">
      <c r="A77" s="73" t="s">
        <v>130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1:11" ht="31.5">
      <c r="A78" s="5">
        <v>1</v>
      </c>
      <c r="B78" s="7" t="s">
        <v>104</v>
      </c>
      <c r="C78" s="5" t="s">
        <v>18</v>
      </c>
      <c r="D78" s="5" t="s">
        <v>105</v>
      </c>
      <c r="E78" s="8">
        <v>0.011111111111111112</v>
      </c>
      <c r="F78" s="8">
        <v>0.01818287037037037</v>
      </c>
      <c r="G78" s="8">
        <f>F78-E78</f>
        <v>0.0070717592592592585</v>
      </c>
      <c r="H78" s="5">
        <v>1.18172</v>
      </c>
      <c r="I78" s="8">
        <f>G78/H78</f>
        <v>0.005984293452983159</v>
      </c>
      <c r="J78" s="25">
        <v>1</v>
      </c>
      <c r="K78" s="5">
        <v>75</v>
      </c>
    </row>
    <row r="79" spans="1:11" ht="31.5">
      <c r="A79" s="27"/>
      <c r="B79" s="28"/>
      <c r="C79" s="29"/>
      <c r="D79" s="29"/>
      <c r="E79" s="38" t="s">
        <v>131</v>
      </c>
      <c r="F79" s="30"/>
      <c r="G79" s="30"/>
      <c r="H79" s="29"/>
      <c r="I79" s="30"/>
      <c r="J79" s="31"/>
      <c r="K79" s="5"/>
    </row>
    <row r="80" spans="1:11" ht="15">
      <c r="A80" s="40" t="s">
        <v>132</v>
      </c>
      <c r="B80" s="41"/>
      <c r="C80" s="41"/>
      <c r="D80" s="41"/>
      <c r="E80" s="41"/>
      <c r="F80" s="41"/>
      <c r="G80" s="41"/>
      <c r="H80" s="41"/>
      <c r="I80" s="41"/>
      <c r="J80" s="42"/>
      <c r="K80" s="23"/>
    </row>
    <row r="81" spans="1:11" ht="15">
      <c r="A81" s="16">
        <v>1</v>
      </c>
      <c r="B81" s="15" t="s">
        <v>84</v>
      </c>
      <c r="C81" s="10" t="s">
        <v>66</v>
      </c>
      <c r="D81" s="16">
        <v>2010</v>
      </c>
      <c r="E81" s="10">
        <v>0.014583333333333332</v>
      </c>
      <c r="F81" s="75">
        <v>0.021423611111111112</v>
      </c>
      <c r="G81" s="12">
        <f aca="true" t="shared" si="3" ref="G81:G89">F81-E81</f>
        <v>0.00684027777777778</v>
      </c>
      <c r="H81" s="16">
        <v>1</v>
      </c>
      <c r="I81" s="12"/>
      <c r="J81" s="69">
        <v>1</v>
      </c>
      <c r="K81" s="11">
        <v>76</v>
      </c>
    </row>
    <row r="82" spans="1:11" ht="15">
      <c r="A82" s="16">
        <v>2</v>
      </c>
      <c r="B82" s="15" t="s">
        <v>86</v>
      </c>
      <c r="C82" s="10" t="s">
        <v>66</v>
      </c>
      <c r="D82" s="16">
        <v>2011</v>
      </c>
      <c r="E82" s="10">
        <v>0.014583333333333332</v>
      </c>
      <c r="F82" s="17">
        <v>0.02148148148148148</v>
      </c>
      <c r="G82" s="12">
        <f t="shared" si="3"/>
        <v>0.006898148148148148</v>
      </c>
      <c r="H82" s="16">
        <v>1</v>
      </c>
      <c r="I82" s="12"/>
      <c r="J82" s="69">
        <v>2</v>
      </c>
      <c r="K82" s="11">
        <v>79</v>
      </c>
    </row>
    <row r="83" spans="1:11" ht="15">
      <c r="A83" s="16">
        <v>3</v>
      </c>
      <c r="B83" s="15" t="s">
        <v>85</v>
      </c>
      <c r="C83" s="10" t="s">
        <v>66</v>
      </c>
      <c r="D83" s="16">
        <v>2010</v>
      </c>
      <c r="E83" s="10">
        <v>0.014583333333333332</v>
      </c>
      <c r="F83" s="17">
        <v>0.021493055555555557</v>
      </c>
      <c r="G83" s="12">
        <f t="shared" si="3"/>
        <v>0.006909722222222225</v>
      </c>
      <c r="H83" s="16">
        <v>1</v>
      </c>
      <c r="I83" s="12"/>
      <c r="J83" s="69">
        <v>3</v>
      </c>
      <c r="K83" s="11">
        <v>77</v>
      </c>
    </row>
    <row r="84" spans="1:11" ht="15">
      <c r="A84" s="16">
        <v>4</v>
      </c>
      <c r="B84" s="15" t="s">
        <v>26</v>
      </c>
      <c r="C84" s="10" t="s">
        <v>66</v>
      </c>
      <c r="D84" s="16">
        <v>2011</v>
      </c>
      <c r="E84" s="10">
        <v>0.014583333333333332</v>
      </c>
      <c r="F84" s="17">
        <v>0.022037037037037036</v>
      </c>
      <c r="G84" s="12">
        <f t="shared" si="3"/>
        <v>0.007453703703703704</v>
      </c>
      <c r="H84" s="16">
        <v>1</v>
      </c>
      <c r="I84" s="12"/>
      <c r="J84" s="16">
        <v>4</v>
      </c>
      <c r="K84" s="11">
        <v>82</v>
      </c>
    </row>
    <row r="85" spans="1:11" ht="15">
      <c r="A85" s="16">
        <v>5</v>
      </c>
      <c r="B85" s="15" t="s">
        <v>99</v>
      </c>
      <c r="C85" s="10" t="s">
        <v>19</v>
      </c>
      <c r="D85" s="16">
        <v>2010</v>
      </c>
      <c r="E85" s="10">
        <v>0.014583333333333332</v>
      </c>
      <c r="F85" s="17">
        <v>0.023506944444444445</v>
      </c>
      <c r="G85" s="12">
        <f t="shared" si="3"/>
        <v>0.008923611111111113</v>
      </c>
      <c r="H85" s="16">
        <v>1</v>
      </c>
      <c r="I85" s="12"/>
      <c r="J85" s="16">
        <v>5</v>
      </c>
      <c r="K85" s="11">
        <v>87</v>
      </c>
    </row>
    <row r="86" spans="1:11" ht="15">
      <c r="A86" s="16">
        <v>6</v>
      </c>
      <c r="B86" s="15" t="s">
        <v>87</v>
      </c>
      <c r="C86" s="10" t="s">
        <v>41</v>
      </c>
      <c r="D86" s="16">
        <v>2011</v>
      </c>
      <c r="E86" s="10">
        <v>0.014583333333333332</v>
      </c>
      <c r="F86" s="17">
        <v>0.023530092592592592</v>
      </c>
      <c r="G86" s="12">
        <f t="shared" si="3"/>
        <v>0.00894675925925926</v>
      </c>
      <c r="H86" s="16">
        <v>1</v>
      </c>
      <c r="I86" s="12"/>
      <c r="J86" s="16">
        <v>6</v>
      </c>
      <c r="K86" s="11">
        <v>84</v>
      </c>
    </row>
    <row r="87" spans="1:11" ht="15">
      <c r="A87" s="16">
        <v>7</v>
      </c>
      <c r="B87" s="15" t="s">
        <v>88</v>
      </c>
      <c r="C87" s="10" t="s">
        <v>41</v>
      </c>
      <c r="D87" s="16">
        <v>2010</v>
      </c>
      <c r="E87" s="10">
        <v>0.014583333333333332</v>
      </c>
      <c r="F87" s="17">
        <v>0.023668981481481485</v>
      </c>
      <c r="G87" s="12">
        <f t="shared" si="3"/>
        <v>0.009085648148148153</v>
      </c>
      <c r="H87" s="16">
        <v>1</v>
      </c>
      <c r="I87" s="12"/>
      <c r="J87" s="16">
        <v>7</v>
      </c>
      <c r="K87" s="11">
        <v>86</v>
      </c>
    </row>
    <row r="88" spans="1:11" ht="15">
      <c r="A88" s="16">
        <v>8</v>
      </c>
      <c r="B88" s="15" t="s">
        <v>100</v>
      </c>
      <c r="C88" s="10" t="s">
        <v>19</v>
      </c>
      <c r="D88" s="16">
        <v>2010</v>
      </c>
      <c r="E88" s="10">
        <v>0.014583333333333332</v>
      </c>
      <c r="F88" s="17">
        <v>0.02560185185185185</v>
      </c>
      <c r="G88" s="12">
        <f t="shared" si="3"/>
        <v>0.01101851851851852</v>
      </c>
      <c r="H88" s="16">
        <v>1</v>
      </c>
      <c r="I88" s="12"/>
      <c r="J88" s="16">
        <v>8</v>
      </c>
      <c r="K88" s="11">
        <v>90</v>
      </c>
    </row>
    <row r="89" spans="1:11" ht="15">
      <c r="A89" s="16">
        <v>9</v>
      </c>
      <c r="B89" s="15" t="s">
        <v>101</v>
      </c>
      <c r="C89" s="10" t="s">
        <v>19</v>
      </c>
      <c r="D89" s="16">
        <v>2010</v>
      </c>
      <c r="E89" s="10">
        <v>0.014583333333333332</v>
      </c>
      <c r="F89" s="17">
        <v>0.02579861111111111</v>
      </c>
      <c r="G89" s="12">
        <f t="shared" si="3"/>
        <v>0.011215277777777777</v>
      </c>
      <c r="H89" s="16">
        <v>1</v>
      </c>
      <c r="I89" s="12"/>
      <c r="J89" s="16">
        <v>9</v>
      </c>
      <c r="K89" s="11">
        <v>91</v>
      </c>
    </row>
    <row r="90" spans="1:11" ht="31.5">
      <c r="A90" s="5"/>
      <c r="B90" s="7"/>
      <c r="C90" s="5"/>
      <c r="D90" s="5"/>
      <c r="E90" s="21" t="s">
        <v>131</v>
      </c>
      <c r="F90" s="8"/>
      <c r="G90" s="8"/>
      <c r="H90" s="5"/>
      <c r="I90" s="8"/>
      <c r="J90" s="5"/>
      <c r="K90" s="5"/>
    </row>
    <row r="91" spans="1:11" ht="15">
      <c r="A91" s="40" t="s">
        <v>80</v>
      </c>
      <c r="B91" s="41"/>
      <c r="C91" s="41"/>
      <c r="D91" s="41"/>
      <c r="E91" s="41"/>
      <c r="F91" s="41"/>
      <c r="G91" s="41"/>
      <c r="H91" s="41"/>
      <c r="I91" s="41"/>
      <c r="J91" s="42"/>
      <c r="K91" s="23"/>
    </row>
    <row r="92" spans="1:11" ht="15.75">
      <c r="A92" s="5">
        <v>1</v>
      </c>
      <c r="B92" s="7" t="s">
        <v>43</v>
      </c>
      <c r="C92" s="5" t="s">
        <v>66</v>
      </c>
      <c r="D92" s="5">
        <v>2009</v>
      </c>
      <c r="E92" s="49">
        <v>0.018055555555555557</v>
      </c>
      <c r="F92" s="8">
        <v>0.02494212962962963</v>
      </c>
      <c r="G92" s="8">
        <f>F92-E92</f>
        <v>0.006886574074074073</v>
      </c>
      <c r="H92" s="5">
        <v>1</v>
      </c>
      <c r="I92" s="8"/>
      <c r="J92" s="25">
        <v>1</v>
      </c>
      <c r="K92" s="5">
        <v>95</v>
      </c>
    </row>
    <row r="93" spans="1:11" ht="15.75">
      <c r="A93" s="5">
        <v>2</v>
      </c>
      <c r="B93" s="7" t="s">
        <v>59</v>
      </c>
      <c r="C93" s="5" t="s">
        <v>66</v>
      </c>
      <c r="D93" s="5">
        <v>2009</v>
      </c>
      <c r="E93" s="49">
        <v>0.018055555555555557</v>
      </c>
      <c r="F93" s="8">
        <v>0.02578703703703704</v>
      </c>
      <c r="G93" s="8">
        <f>F93-E93</f>
        <v>0.0077314814814814815</v>
      </c>
      <c r="H93" s="5">
        <v>1</v>
      </c>
      <c r="I93" s="8"/>
      <c r="J93" s="25">
        <v>2</v>
      </c>
      <c r="K93" s="5">
        <v>92</v>
      </c>
    </row>
    <row r="94" spans="1:11" ht="15.75">
      <c r="A94" s="5">
        <v>3</v>
      </c>
      <c r="B94" s="7" t="s">
        <v>81</v>
      </c>
      <c r="C94" s="5" t="s">
        <v>66</v>
      </c>
      <c r="D94" s="5">
        <v>2009</v>
      </c>
      <c r="E94" s="49">
        <v>0.018055555555555557</v>
      </c>
      <c r="F94" s="8">
        <v>0.026076388888888885</v>
      </c>
      <c r="G94" s="8">
        <f>F94-E94</f>
        <v>0.008020833333333328</v>
      </c>
      <c r="H94" s="5">
        <v>1</v>
      </c>
      <c r="I94" s="8"/>
      <c r="J94" s="25">
        <v>3</v>
      </c>
      <c r="K94" s="5">
        <v>93</v>
      </c>
    </row>
    <row r="95" spans="1:11" ht="15.75">
      <c r="A95" s="5">
        <v>4</v>
      </c>
      <c r="B95" s="7" t="s">
        <v>120</v>
      </c>
      <c r="C95" s="5" t="s">
        <v>41</v>
      </c>
      <c r="D95" s="5">
        <v>2006</v>
      </c>
      <c r="E95" s="49">
        <v>0.018055555555555557</v>
      </c>
      <c r="F95" s="8">
        <v>0.026354166666666668</v>
      </c>
      <c r="G95" s="8">
        <f>F95-E95</f>
        <v>0.00829861111111111</v>
      </c>
      <c r="H95" s="5">
        <v>1</v>
      </c>
      <c r="I95" s="8"/>
      <c r="J95" s="5">
        <v>4</v>
      </c>
      <c r="K95" s="5">
        <v>96</v>
      </c>
    </row>
    <row r="96" spans="1:11" ht="15.75">
      <c r="A96" s="5">
        <v>5</v>
      </c>
      <c r="B96" s="7" t="s">
        <v>38</v>
      </c>
      <c r="C96" s="5" t="s">
        <v>19</v>
      </c>
      <c r="D96" s="5">
        <v>2009</v>
      </c>
      <c r="E96" s="49">
        <v>0.018055555555555557</v>
      </c>
      <c r="F96" s="8">
        <v>0.027685185185185188</v>
      </c>
      <c r="G96" s="8">
        <f>F96-E96</f>
        <v>0.00962962962962963</v>
      </c>
      <c r="H96" s="5">
        <v>1</v>
      </c>
      <c r="I96" s="8"/>
      <c r="J96" s="5">
        <v>5</v>
      </c>
      <c r="K96" s="5">
        <v>94</v>
      </c>
    </row>
    <row r="97" spans="1:11" ht="30">
      <c r="A97" s="27"/>
      <c r="B97" s="28"/>
      <c r="C97" s="29"/>
      <c r="D97" s="29"/>
      <c r="E97" s="32" t="s">
        <v>125</v>
      </c>
      <c r="F97" s="30"/>
      <c r="G97" s="30"/>
      <c r="H97" s="29"/>
      <c r="I97" s="30"/>
      <c r="J97" s="31"/>
      <c r="K97" s="5"/>
    </row>
    <row r="98" spans="1:11" ht="15">
      <c r="A98" s="40" t="s">
        <v>133</v>
      </c>
      <c r="B98" s="41"/>
      <c r="C98" s="41"/>
      <c r="D98" s="41"/>
      <c r="E98" s="41"/>
      <c r="F98" s="41"/>
      <c r="G98" s="41"/>
      <c r="H98" s="41"/>
      <c r="I98" s="41"/>
      <c r="J98" s="42"/>
      <c r="K98" s="13"/>
    </row>
    <row r="99" spans="1:11" ht="15.75">
      <c r="A99" s="16">
        <v>1</v>
      </c>
      <c r="B99" s="56" t="s">
        <v>46</v>
      </c>
      <c r="C99" s="55" t="s">
        <v>66</v>
      </c>
      <c r="D99" s="55">
        <v>2008</v>
      </c>
      <c r="E99" s="8">
        <v>0.02013888888888889</v>
      </c>
      <c r="F99" s="12">
        <v>0.030127314814814815</v>
      </c>
      <c r="G99" s="10">
        <f aca="true" t="shared" si="4" ref="G99:G105">F99-E99</f>
        <v>0.009988425925925925</v>
      </c>
      <c r="H99" s="16">
        <v>1</v>
      </c>
      <c r="I99" s="10"/>
      <c r="J99" s="69">
        <v>1</v>
      </c>
      <c r="K99" s="13">
        <v>117</v>
      </c>
    </row>
    <row r="100" spans="1:11" ht="15.75">
      <c r="A100" s="16">
        <v>2</v>
      </c>
      <c r="B100" s="10" t="s">
        <v>47</v>
      </c>
      <c r="C100" s="10" t="s">
        <v>66</v>
      </c>
      <c r="D100" s="16">
        <v>2009</v>
      </c>
      <c r="E100" s="8">
        <v>0.02013888888888889</v>
      </c>
      <c r="F100" s="10">
        <v>0.030150462962962962</v>
      </c>
      <c r="G100" s="10">
        <f t="shared" si="4"/>
        <v>0.010011574074074072</v>
      </c>
      <c r="H100" s="16">
        <v>1</v>
      </c>
      <c r="I100" s="10"/>
      <c r="J100" s="69">
        <v>2</v>
      </c>
      <c r="K100" s="11">
        <v>111</v>
      </c>
    </row>
    <row r="101" spans="1:11" ht="15.75">
      <c r="A101" s="16">
        <v>3</v>
      </c>
      <c r="B101" s="10" t="s">
        <v>48</v>
      </c>
      <c r="C101" s="10" t="s">
        <v>66</v>
      </c>
      <c r="D101" s="16">
        <v>2009</v>
      </c>
      <c r="E101" s="8">
        <v>0.02013888888888889</v>
      </c>
      <c r="F101" s="10">
        <v>0.030162037037037032</v>
      </c>
      <c r="G101" s="10">
        <f t="shared" si="4"/>
        <v>0.010023148148148142</v>
      </c>
      <c r="H101" s="16">
        <v>1</v>
      </c>
      <c r="I101" s="10"/>
      <c r="J101" s="69">
        <v>3</v>
      </c>
      <c r="K101" s="11">
        <v>110</v>
      </c>
    </row>
    <row r="102" spans="1:11" ht="15.75">
      <c r="A102" s="16">
        <v>4</v>
      </c>
      <c r="B102" s="10" t="s">
        <v>23</v>
      </c>
      <c r="C102" s="10" t="s">
        <v>22</v>
      </c>
      <c r="D102" s="16">
        <v>2009</v>
      </c>
      <c r="E102" s="8">
        <v>0.02013888888888889</v>
      </c>
      <c r="F102" s="10">
        <v>0.03070601851851852</v>
      </c>
      <c r="G102" s="10">
        <f t="shared" si="4"/>
        <v>0.010567129629629631</v>
      </c>
      <c r="H102" s="16">
        <v>1</v>
      </c>
      <c r="I102" s="10"/>
      <c r="J102" s="16">
        <v>4</v>
      </c>
      <c r="K102" s="11">
        <v>100</v>
      </c>
    </row>
    <row r="103" spans="1:11" ht="15.75">
      <c r="A103" s="16">
        <v>5</v>
      </c>
      <c r="B103" s="10" t="s">
        <v>102</v>
      </c>
      <c r="C103" s="10" t="s">
        <v>19</v>
      </c>
      <c r="D103" s="16">
        <v>2009</v>
      </c>
      <c r="E103" s="8">
        <v>0.02013888888888889</v>
      </c>
      <c r="F103" s="10">
        <v>0.03319444444444444</v>
      </c>
      <c r="G103" s="10">
        <f t="shared" si="4"/>
        <v>0.013055555555555553</v>
      </c>
      <c r="H103" s="16">
        <v>1</v>
      </c>
      <c r="I103" s="10"/>
      <c r="J103" s="16">
        <v>5</v>
      </c>
      <c r="K103" s="11">
        <v>105</v>
      </c>
    </row>
    <row r="104" spans="1:11" ht="15.75">
      <c r="A104" s="16">
        <v>6</v>
      </c>
      <c r="B104" s="10" t="s">
        <v>25</v>
      </c>
      <c r="C104" s="10" t="s">
        <v>22</v>
      </c>
      <c r="D104" s="16">
        <v>2009</v>
      </c>
      <c r="E104" s="8">
        <v>0.02013888888888889</v>
      </c>
      <c r="F104" s="10">
        <v>0.03363425925925926</v>
      </c>
      <c r="G104" s="10">
        <f t="shared" si="4"/>
        <v>0.01349537037037037</v>
      </c>
      <c r="H104" s="16">
        <v>1</v>
      </c>
      <c r="I104" s="10"/>
      <c r="J104" s="16">
        <v>6</v>
      </c>
      <c r="K104" s="11">
        <v>99</v>
      </c>
    </row>
    <row r="105" spans="1:11" ht="15.75">
      <c r="A105" s="16">
        <v>7</v>
      </c>
      <c r="B105" s="10" t="s">
        <v>24</v>
      </c>
      <c r="C105" s="10" t="s">
        <v>22</v>
      </c>
      <c r="D105" s="16">
        <v>2009</v>
      </c>
      <c r="E105" s="8">
        <v>0.02013888888888889</v>
      </c>
      <c r="F105" s="10">
        <v>0.035416666666666666</v>
      </c>
      <c r="G105" s="10">
        <f t="shared" si="4"/>
        <v>0.015277777777777776</v>
      </c>
      <c r="H105" s="16">
        <v>1</v>
      </c>
      <c r="I105" s="10"/>
      <c r="J105" s="16">
        <v>7</v>
      </c>
      <c r="K105" s="11">
        <v>103</v>
      </c>
    </row>
    <row r="106" spans="1:11" ht="15">
      <c r="A106" s="40" t="s">
        <v>134</v>
      </c>
      <c r="B106" s="41"/>
      <c r="C106" s="41"/>
      <c r="D106" s="41"/>
      <c r="E106" s="41"/>
      <c r="F106" s="41"/>
      <c r="G106" s="41"/>
      <c r="H106" s="41"/>
      <c r="I106" s="41"/>
      <c r="J106" s="42"/>
      <c r="K106" s="13"/>
    </row>
    <row r="107" spans="1:11" ht="15.75">
      <c r="A107" s="16">
        <v>1</v>
      </c>
      <c r="B107" s="56" t="s">
        <v>135</v>
      </c>
      <c r="C107" s="55" t="s">
        <v>20</v>
      </c>
      <c r="D107" s="55" t="s">
        <v>136</v>
      </c>
      <c r="E107" s="8">
        <v>0.02013888888888889</v>
      </c>
      <c r="F107" s="12">
        <v>0.03298611111111111</v>
      </c>
      <c r="G107" s="12">
        <f>F107-E107</f>
        <v>0.012847222222222222</v>
      </c>
      <c r="H107" s="16">
        <v>1.01212</v>
      </c>
      <c r="I107" s="10">
        <f>G107/H107</f>
        <v>0.012693378475103963</v>
      </c>
      <c r="J107" s="71">
        <v>1</v>
      </c>
      <c r="K107" s="13">
        <v>98</v>
      </c>
    </row>
    <row r="108" spans="1:11" ht="1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</row>
    <row r="109" spans="1:7" ht="15">
      <c r="A109" s="3" t="s">
        <v>110</v>
      </c>
      <c r="B109" s="3"/>
      <c r="C109" s="3"/>
      <c r="D109" s="3"/>
      <c r="E109" s="3"/>
      <c r="F109" s="3"/>
      <c r="G109" s="3"/>
    </row>
    <row r="110" spans="1:7" ht="15">
      <c r="A110" s="3"/>
      <c r="B110" s="3"/>
      <c r="C110" s="3"/>
      <c r="D110" s="3"/>
      <c r="E110" s="3"/>
      <c r="F110" s="3"/>
      <c r="G110" s="3"/>
    </row>
    <row r="111" spans="1:7" ht="15">
      <c r="A111" s="3" t="s">
        <v>111</v>
      </c>
      <c r="B111" s="3"/>
      <c r="C111" s="3"/>
      <c r="D111" s="3"/>
      <c r="E111" s="3"/>
      <c r="F111" s="3"/>
      <c r="G111" s="3"/>
    </row>
  </sheetData>
  <sheetProtection/>
  <mergeCells count="15">
    <mergeCell ref="A3:K3"/>
    <mergeCell ref="A10:J10"/>
    <mergeCell ref="A33:J33"/>
    <mergeCell ref="A40:K40"/>
    <mergeCell ref="A51:K51"/>
    <mergeCell ref="A27:J27"/>
    <mergeCell ref="A98:J98"/>
    <mergeCell ref="A108:K108"/>
    <mergeCell ref="A56:J56"/>
    <mergeCell ref="A72:K72"/>
    <mergeCell ref="A77:K77"/>
    <mergeCell ref="A80:J80"/>
    <mergeCell ref="A91:J91"/>
    <mergeCell ref="A73:K73"/>
    <mergeCell ref="A106:J106"/>
  </mergeCells>
  <printOptions/>
  <pageMargins left="0.7" right="0.7" top="0.75" bottom="0.75" header="0.3" footer="0.3"/>
  <pageSetup fitToHeight="0" fitToWidth="1" horizontalDpi="600" verticalDpi="600" orientation="portrait" paperSize="9" scale="76" r:id="rId1"/>
  <rowBreaks count="1" manualBreakCount="1"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A45" sqref="A45:G47"/>
    </sheetView>
  </sheetViews>
  <sheetFormatPr defaultColWidth="9.140625" defaultRowHeight="15"/>
  <sheetData>
    <row r="1" spans="1:9" ht="15.75">
      <c r="A1" s="47" t="s">
        <v>106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7" t="s">
        <v>108</v>
      </c>
      <c r="B2" s="47"/>
      <c r="C2" s="47"/>
      <c r="D2" s="47"/>
      <c r="E2" s="47"/>
      <c r="F2" s="47"/>
      <c r="G2" s="47"/>
      <c r="H2" s="47"/>
      <c r="I2" s="47"/>
    </row>
    <row r="3" spans="1:9" ht="15.75">
      <c r="A3" s="47" t="s">
        <v>107</v>
      </c>
      <c r="B3" s="47"/>
      <c r="C3" s="47"/>
      <c r="D3" s="47"/>
      <c r="E3" s="47"/>
      <c r="F3" s="47"/>
      <c r="G3" s="47"/>
      <c r="H3" s="47"/>
      <c r="I3" s="47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5">
      <c r="A10" s="3"/>
      <c r="B10" s="3"/>
      <c r="C10" s="3"/>
      <c r="D10" s="3"/>
      <c r="E10" s="3"/>
      <c r="F10" s="3"/>
      <c r="G10" s="3"/>
      <c r="H10" s="3"/>
      <c r="I10" s="3"/>
    </row>
    <row r="11" spans="1:9" ht="15">
      <c r="A11" s="3"/>
      <c r="B11" s="3"/>
      <c r="C11" s="3"/>
      <c r="D11" s="3"/>
      <c r="E11" s="3"/>
      <c r="F11" s="3"/>
      <c r="G11" s="3"/>
      <c r="H11" s="3"/>
      <c r="I11" s="3"/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28.5">
      <c r="A13" s="48" t="s">
        <v>10</v>
      </c>
      <c r="B13" s="48"/>
      <c r="C13" s="48"/>
      <c r="D13" s="48"/>
      <c r="E13" s="48"/>
      <c r="F13" s="48"/>
      <c r="G13" s="48"/>
      <c r="H13" s="48"/>
      <c r="I13" s="48"/>
    </row>
    <row r="14" spans="1:9" ht="28.5">
      <c r="A14" s="48" t="s">
        <v>40</v>
      </c>
      <c r="B14" s="48"/>
      <c r="C14" s="48"/>
      <c r="D14" s="48"/>
      <c r="E14" s="48"/>
      <c r="F14" s="48"/>
      <c r="G14" s="48"/>
      <c r="H14" s="48"/>
      <c r="I14" s="48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8.75">
      <c r="A17" s="46" t="s">
        <v>11</v>
      </c>
      <c r="B17" s="46"/>
      <c r="C17" s="46"/>
      <c r="D17" s="46"/>
      <c r="E17" s="46"/>
      <c r="F17" s="46"/>
      <c r="G17" s="46"/>
      <c r="H17" s="46"/>
      <c r="I17" s="46"/>
    </row>
    <row r="18" spans="1:9" ht="18.75">
      <c r="A18" s="46" t="s">
        <v>109</v>
      </c>
      <c r="B18" s="46"/>
      <c r="C18" s="46"/>
      <c r="D18" s="46"/>
      <c r="E18" s="46"/>
      <c r="F18" s="46"/>
      <c r="G18" s="46"/>
      <c r="H18" s="46"/>
      <c r="I18" s="46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45" spans="1:7" ht="15">
      <c r="A45" s="3" t="s">
        <v>110</v>
      </c>
      <c r="B45" s="3"/>
      <c r="C45" s="3"/>
      <c r="D45" s="3"/>
      <c r="E45" s="3"/>
      <c r="F45" s="3"/>
      <c r="G45" s="3"/>
    </row>
    <row r="46" spans="1:7" ht="15">
      <c r="A46" s="3"/>
      <c r="B46" s="3"/>
      <c r="C46" s="3"/>
      <c r="D46" s="3"/>
      <c r="E46" s="3"/>
      <c r="F46" s="3"/>
      <c r="G46" s="3"/>
    </row>
    <row r="47" spans="1:7" ht="15">
      <c r="A47" s="3" t="s">
        <v>111</v>
      </c>
      <c r="B47" s="3"/>
      <c r="C47" s="3"/>
      <c r="D47" s="3"/>
      <c r="E47" s="3"/>
      <c r="F47" s="3"/>
      <c r="G47" s="3"/>
    </row>
  </sheetData>
  <sheetProtection/>
  <mergeCells count="7">
    <mergeCell ref="A18:I18"/>
    <mergeCell ref="A1:I1"/>
    <mergeCell ref="A2:I2"/>
    <mergeCell ref="A3:I3"/>
    <mergeCell ref="A13:I13"/>
    <mergeCell ref="A14:I14"/>
    <mergeCell ref="A17:I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2023-12-27T10:12:23Z</cp:lastPrinted>
  <dcterms:created xsi:type="dcterms:W3CDTF">2016-12-29T12:00:03Z</dcterms:created>
  <dcterms:modified xsi:type="dcterms:W3CDTF">2023-12-27T10:43:02Z</dcterms:modified>
  <cp:category/>
  <cp:version/>
  <cp:contentType/>
  <cp:contentStatus/>
</cp:coreProperties>
</file>