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ОПЕРЫ\СВОДКА\"/>
    </mc:Choice>
  </mc:AlternateContent>
  <bookViews>
    <workbookView xWindow="0" yWindow="0" windowWidth="18045" windowHeight="109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2" i="1" l="1"/>
  <c r="F12" i="1" l="1"/>
  <c r="C14" i="1" l="1"/>
  <c r="C15" i="1" s="1"/>
  <c r="B14" i="1" l="1"/>
  <c r="B15" i="1" s="1"/>
  <c r="E11" i="1" l="1"/>
  <c r="F11" i="1" s="1"/>
  <c r="H14" i="1" l="1"/>
  <c r="E8" i="1" l="1"/>
  <c r="F8" i="1" s="1"/>
  <c r="E9" i="1"/>
  <c r="F9" i="1" s="1"/>
  <c r="E10" i="1"/>
  <c r="F10" i="1" s="1"/>
  <c r="E13" i="1"/>
  <c r="F13" i="1" s="1"/>
  <c r="E7" i="1"/>
  <c r="G14" i="1"/>
  <c r="D14" i="1" s="1"/>
  <c r="E14" i="1"/>
  <c r="F14" i="1" l="1"/>
  <c r="F7" i="1"/>
</calcChain>
</file>

<file path=xl/sharedStrings.xml><?xml version="1.0" encoding="utf-8"?>
<sst xmlns="http://schemas.openxmlformats.org/spreadsheetml/2006/main" count="16" uniqueCount="16">
  <si>
    <t>Наименование хозяйств</t>
  </si>
  <si>
    <t>Поголовье коров</t>
  </si>
  <si>
    <t>Заря</t>
  </si>
  <si>
    <t>Гордино</t>
  </si>
  <si>
    <t>Луч</t>
  </si>
  <si>
    <t>Пролетарский</t>
  </si>
  <si>
    <t>Новая жизнь</t>
  </si>
  <si>
    <t>Порошино</t>
  </si>
  <si>
    <t>По району</t>
  </si>
  <si>
    <t xml:space="preserve">по сельхозпредприятиям Афанасьевского района </t>
  </si>
  <si>
    <t>Надой на 1 корову, кг</t>
  </si>
  <si>
    <t>Валовый надой молока, кг</t>
  </si>
  <si>
    <t>СПК Прикамье</t>
  </si>
  <si>
    <t>Плюс, минус 2022 к 2021, кг</t>
  </si>
  <si>
    <t>реализация молока, т</t>
  </si>
  <si>
    <t>Информация по надою молока за 11.07.2022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</si>
</sst>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3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/>
    <xf numFmtId="0" fontId="1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tabSelected="1" workbookViewId="0">
      <selection activeCell="J17" sqref="J17"/>
    </sheetView>
  </sheetViews>
  <sheetFormatPr defaultRowHeight="15" x14ac:dyDescent="0.25"/>
  <cols>
    <col min="1" max="1" width="30.140625" style="6" customWidth="1"/>
    <col min="2" max="2" width="9.42578125" style="6" customWidth="1"/>
    <col min="3" max="3" width="9.28515625" style="6" customWidth="1"/>
    <col min="4" max="4" width="11" style="6" customWidth="1"/>
    <col min="5" max="5" width="8.7109375" style="6" customWidth="1"/>
    <col min="6" max="6" width="9.28515625" style="6" customWidth="1"/>
    <col min="7" max="7" width="7.85546875" style="6" customWidth="1"/>
    <col min="8" max="8" width="8.140625" style="6" customWidth="1"/>
    <col min="9" max="16384" width="9.140625" style="6"/>
  </cols>
  <sheetData>
    <row r="2" spans="1:8" ht="19.5" customHeight="1" x14ac:dyDescent="0.3">
      <c r="A2" s="5" t="s">
        <v>15</v>
      </c>
      <c r="B2" s="5"/>
      <c r="C2" s="5"/>
      <c r="D2" s="5"/>
      <c r="E2" s="5"/>
      <c r="F2" s="5"/>
      <c r="G2" s="5"/>
      <c r="H2" s="5"/>
    </row>
    <row r="3" spans="1:8" ht="18.75" x14ac:dyDescent="0.3">
      <c r="A3" s="5" t="s">
        <v>9</v>
      </c>
      <c r="B3" s="5"/>
      <c r="C3" s="5"/>
      <c r="D3" s="5"/>
      <c r="E3" s="5"/>
      <c r="F3" s="5"/>
      <c r="G3" s="5"/>
      <c r="H3" s="5"/>
    </row>
    <row r="4" spans="1:8" ht="10.5" customHeight="1" x14ac:dyDescent="0.3">
      <c r="A4" s="7"/>
      <c r="B4" s="7"/>
      <c r="C4" s="7"/>
      <c r="D4" s="7"/>
      <c r="E4" s="7"/>
      <c r="F4" s="7"/>
      <c r="G4" s="7"/>
      <c r="H4" s="7"/>
    </row>
    <row r="5" spans="1:8" ht="54" customHeight="1" x14ac:dyDescent="0.25">
      <c r="A5" s="16" t="s">
        <v>0</v>
      </c>
      <c r="B5" s="14" t="s">
        <v>11</v>
      </c>
      <c r="C5" s="15"/>
      <c r="D5" s="14" t="s">
        <v>10</v>
      </c>
      <c r="E5" s="15"/>
      <c r="F5" s="16" t="s">
        <v>13</v>
      </c>
      <c r="G5" s="14" t="s">
        <v>1</v>
      </c>
      <c r="H5" s="15"/>
    </row>
    <row r="6" spans="1:8" ht="30" customHeight="1" x14ac:dyDescent="0.25">
      <c r="A6" s="17"/>
      <c r="B6" s="8">
        <v>2021</v>
      </c>
      <c r="C6" s="9">
        <v>2022</v>
      </c>
      <c r="D6" s="9">
        <v>2021</v>
      </c>
      <c r="E6" s="9">
        <v>2022</v>
      </c>
      <c r="F6" s="17"/>
      <c r="G6" s="9">
        <v>2021</v>
      </c>
      <c r="H6" s="9">
        <v>2022</v>
      </c>
    </row>
    <row r="7" spans="1:8" ht="24" customHeight="1" x14ac:dyDescent="0.25">
      <c r="A7" s="10" t="s">
        <v>2</v>
      </c>
      <c r="B7" s="11">
        <v>1060</v>
      </c>
      <c r="C7" s="4">
        <v>1250</v>
      </c>
      <c r="D7" s="1">
        <f>B7/G7</f>
        <v>14.722222222222221</v>
      </c>
      <c r="E7" s="2">
        <f>C7/H7</f>
        <v>17.361111111111111</v>
      </c>
      <c r="F7" s="1">
        <f>E7-D7</f>
        <v>2.6388888888888893</v>
      </c>
      <c r="G7" s="11">
        <v>72</v>
      </c>
      <c r="H7" s="11">
        <v>72</v>
      </c>
    </row>
    <row r="8" spans="1:8" ht="23.25" customHeight="1" x14ac:dyDescent="0.25">
      <c r="A8" s="3" t="s">
        <v>3</v>
      </c>
      <c r="B8" s="11">
        <v>10500</v>
      </c>
      <c r="C8" s="4">
        <v>9179</v>
      </c>
      <c r="D8" s="1">
        <f t="shared" ref="D8:D13" si="0">B8/G8</f>
        <v>14.542936288088642</v>
      </c>
      <c r="E8" s="2">
        <f t="shared" ref="E8:E14" si="1">C8/H8</f>
        <v>13.65922619047619</v>
      </c>
      <c r="F8" s="1">
        <f t="shared" ref="F8:F13" si="2">E8-D8</f>
        <v>-0.88371009761245212</v>
      </c>
      <c r="G8" s="11">
        <v>722</v>
      </c>
      <c r="H8" s="11">
        <v>672</v>
      </c>
    </row>
    <row r="9" spans="1:8" ht="25.5" customHeight="1" x14ac:dyDescent="0.25">
      <c r="A9" s="3" t="s">
        <v>4</v>
      </c>
      <c r="B9" s="11">
        <v>1620</v>
      </c>
      <c r="C9" s="4">
        <v>1900</v>
      </c>
      <c r="D9" s="1">
        <f t="shared" si="0"/>
        <v>15.140186915887851</v>
      </c>
      <c r="E9" s="2">
        <f t="shared" si="1"/>
        <v>17.117117117117118</v>
      </c>
      <c r="F9" s="1">
        <f t="shared" si="2"/>
        <v>1.9769302012292673</v>
      </c>
      <c r="G9" s="11">
        <v>107</v>
      </c>
      <c r="H9" s="11">
        <v>111</v>
      </c>
    </row>
    <row r="10" spans="1:8" ht="21.75" customHeight="1" x14ac:dyDescent="0.25">
      <c r="A10" s="3" t="s">
        <v>5</v>
      </c>
      <c r="B10" s="11">
        <v>1352</v>
      </c>
      <c r="C10" s="4">
        <v>1219</v>
      </c>
      <c r="D10" s="1">
        <f t="shared" si="0"/>
        <v>15.363636363636363</v>
      </c>
      <c r="E10" s="2">
        <f t="shared" si="1"/>
        <v>13.852272727272727</v>
      </c>
      <c r="F10" s="1">
        <f t="shared" si="2"/>
        <v>-1.5113636363636367</v>
      </c>
      <c r="G10" s="11">
        <v>88</v>
      </c>
      <c r="H10" s="11">
        <v>88</v>
      </c>
    </row>
    <row r="11" spans="1:8" ht="21.75" customHeight="1" x14ac:dyDescent="0.25">
      <c r="A11" s="3" t="s">
        <v>12</v>
      </c>
      <c r="B11" s="11">
        <v>300</v>
      </c>
      <c r="C11" s="4">
        <v>0</v>
      </c>
      <c r="D11" s="1">
        <f t="shared" si="0"/>
        <v>8.8235294117647065</v>
      </c>
      <c r="E11" s="2" t="e">
        <f t="shared" si="1"/>
        <v>#DIV/0!</v>
      </c>
      <c r="F11" s="1" t="e">
        <f t="shared" si="2"/>
        <v>#DIV/0!</v>
      </c>
      <c r="G11" s="11">
        <v>34</v>
      </c>
      <c r="H11" s="11">
        <v>0</v>
      </c>
    </row>
    <row r="12" spans="1:8" ht="21" customHeight="1" x14ac:dyDescent="0.25">
      <c r="A12" s="3" t="s">
        <v>6</v>
      </c>
      <c r="B12" s="11">
        <v>710</v>
      </c>
      <c r="C12" s="4">
        <v>60</v>
      </c>
      <c r="D12" s="1">
        <f t="shared" si="0"/>
        <v>15.777777777777779</v>
      </c>
      <c r="E12" s="12">
        <f>C12/H12</f>
        <v>10</v>
      </c>
      <c r="F12" s="1">
        <f t="shared" si="2"/>
        <v>-5.7777777777777786</v>
      </c>
      <c r="G12" s="11">
        <v>45</v>
      </c>
      <c r="H12" s="11">
        <v>6</v>
      </c>
    </row>
    <row r="13" spans="1:8" ht="24" customHeight="1" x14ac:dyDescent="0.25">
      <c r="A13" s="3" t="s">
        <v>7</v>
      </c>
      <c r="B13" s="11">
        <v>1100</v>
      </c>
      <c r="C13" s="4">
        <v>1230</v>
      </c>
      <c r="D13" s="1">
        <f t="shared" si="0"/>
        <v>16.417910447761194</v>
      </c>
      <c r="E13" s="2">
        <f t="shared" si="1"/>
        <v>18.35820895522388</v>
      </c>
      <c r="F13" s="1">
        <f t="shared" si="2"/>
        <v>1.9402985074626855</v>
      </c>
      <c r="G13" s="11">
        <v>67</v>
      </c>
      <c r="H13" s="11">
        <v>67</v>
      </c>
    </row>
    <row r="14" spans="1:8" ht="50.25" customHeight="1" x14ac:dyDescent="0.25">
      <c r="A14" s="3" t="s">
        <v>8</v>
      </c>
      <c r="B14" s="4">
        <f>SUM(B7:B13)</f>
        <v>16642</v>
      </c>
      <c r="C14" s="4">
        <f>SUM(C7:C13)</f>
        <v>14838</v>
      </c>
      <c r="D14" s="2">
        <f>B14/G14</f>
        <v>14.662555066079296</v>
      </c>
      <c r="E14" s="2">
        <f t="shared" si="1"/>
        <v>14.604330708661417</v>
      </c>
      <c r="F14" s="2">
        <f t="shared" ref="F14" si="3">E14-D14</f>
        <v>-5.8224357417879347E-2</v>
      </c>
      <c r="G14" s="4">
        <f>SUM(G7:G13)</f>
        <v>1135</v>
      </c>
      <c r="H14" s="4">
        <f>SUM(H7:H13)</f>
        <v>1016</v>
      </c>
    </row>
    <row r="15" spans="1:8" ht="18.75" x14ac:dyDescent="0.25">
      <c r="A15" s="3" t="s">
        <v>14</v>
      </c>
      <c r="B15" s="13">
        <f>B14*0.85/1000</f>
        <v>14.1457</v>
      </c>
      <c r="C15" s="13">
        <f>C14*0.85/1000</f>
        <v>12.612299999999999</v>
      </c>
    </row>
  </sheetData>
  <mergeCells count="5">
    <mergeCell ref="B5:C5"/>
    <mergeCell ref="D5:E5"/>
    <mergeCell ref="G5:H5"/>
    <mergeCell ref="F5:F6"/>
    <mergeCell ref="A5:A6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2022-07-11T05:34:51Z</cp:lastPrinted>
  <dcterms:created xsi:type="dcterms:W3CDTF">2018-03-13T08:17:39Z</dcterms:created>
  <dcterms:modified xsi:type="dcterms:W3CDTF">2022-07-11T05:36:49Z</dcterms:modified>
</cp:coreProperties>
</file>